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ÑO 2022-ACTUALIZADO\DEUDA PEDIENTE  2022\DEUDA 2022 ACTUAL\"/>
    </mc:Choice>
  </mc:AlternateContent>
  <xr:revisionPtr revIDLastSave="0" documentId="13_ncr:1_{E8EC9513-38BE-472D-895C-B3F02160BEE8}" xr6:coauthVersionLast="46" xr6:coauthVersionMax="46" xr10:uidLastSave="{00000000-0000-0000-0000-000000000000}"/>
  <bookViews>
    <workbookView xWindow="-120" yWindow="-120" windowWidth="21840" windowHeight="13140" xr2:uid="{00000000-000D-0000-FFFF-FFFF00000000}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1" i="1" l="1"/>
  <c r="K48" i="1"/>
  <c r="K46" i="1" l="1" a="1"/>
  <c r="K46" i="1" s="1"/>
  <c r="K47" i="1" a="1"/>
  <c r="K47" i="1" s="1"/>
  <c r="K49" i="1" a="1"/>
  <c r="K49" i="1" s="1"/>
  <c r="K50" i="1" a="1"/>
  <c r="K50" i="1" s="1"/>
  <c r="K79" i="1" a="1"/>
  <c r="K79" i="1" s="1"/>
  <c r="K80" i="1" a="1"/>
  <c r="K80" i="1" s="1"/>
  <c r="J141" i="1"/>
  <c r="K9" i="1" a="1"/>
  <c r="K9" i="1" s="1"/>
  <c r="K10" i="1" a="1"/>
  <c r="K10" i="1" s="1"/>
  <c r="K11" i="1" a="1"/>
  <c r="K11" i="1" s="1"/>
  <c r="K12" i="1" a="1"/>
  <c r="K12" i="1" s="1"/>
  <c r="K13" i="1" a="1"/>
  <c r="K13" i="1" s="1"/>
  <c r="K14" i="1" a="1"/>
  <c r="K14" i="1" s="1"/>
  <c r="K15" i="1" a="1"/>
  <c r="K15" i="1" s="1"/>
  <c r="K16" i="1" a="1"/>
  <c r="K16" i="1" s="1"/>
  <c r="K17" i="1" a="1"/>
  <c r="K17" i="1" s="1"/>
  <c r="K18" i="1" a="1"/>
  <c r="K18" i="1" s="1"/>
  <c r="K19" i="1" a="1"/>
  <c r="K19" i="1" s="1"/>
  <c r="K20" i="1" a="1"/>
  <c r="K20" i="1" s="1"/>
  <c r="K21" i="1" a="1"/>
  <c r="K21" i="1" s="1"/>
  <c r="K22" i="1" a="1"/>
  <c r="K22" i="1" s="1"/>
  <c r="K23" i="1" a="1"/>
  <c r="K23" i="1" s="1"/>
  <c r="K24" i="1" a="1"/>
  <c r="K24" i="1" s="1"/>
  <c r="K25" i="1" a="1"/>
  <c r="K25" i="1" s="1"/>
  <c r="K26" i="1" a="1"/>
  <c r="K26" i="1" s="1"/>
  <c r="K27" i="1" a="1"/>
  <c r="K27" i="1" s="1"/>
  <c r="K28" i="1" a="1"/>
  <c r="K28" i="1" s="1"/>
  <c r="K29" i="1" a="1"/>
  <c r="K29" i="1" s="1"/>
  <c r="K30" i="1" a="1"/>
  <c r="K30" i="1" s="1"/>
  <c r="K31" i="1" a="1"/>
  <c r="K31" i="1" s="1"/>
  <c r="K32" i="1" a="1"/>
  <c r="K32" i="1" s="1"/>
  <c r="K33" i="1" a="1"/>
  <c r="K33" i="1" s="1"/>
  <c r="K34" i="1" a="1"/>
  <c r="K34" i="1" s="1"/>
  <c r="K35" i="1" a="1"/>
  <c r="K35" i="1" s="1"/>
  <c r="K36" i="1" a="1"/>
  <c r="K36" i="1" s="1"/>
  <c r="K37" i="1" a="1"/>
  <c r="K37" i="1" s="1"/>
  <c r="K38" i="1" a="1"/>
  <c r="K38" i="1" s="1"/>
  <c r="K39" i="1" a="1"/>
  <c r="K39" i="1" s="1"/>
  <c r="K40" i="1" a="1"/>
  <c r="K40" i="1" s="1"/>
  <c r="K41" i="1" a="1"/>
  <c r="K41" i="1" s="1"/>
  <c r="K42" i="1" a="1"/>
  <c r="K42" i="1" s="1"/>
  <c r="K43" i="1" a="1"/>
  <c r="K43" i="1" s="1"/>
  <c r="K44" i="1" a="1"/>
  <c r="K44" i="1" s="1"/>
  <c r="K45" i="1" a="1"/>
  <c r="K45" i="1" s="1"/>
  <c r="K51" i="1" a="1"/>
  <c r="K51" i="1" s="1"/>
  <c r="K52" i="1" a="1"/>
  <c r="K52" i="1" s="1"/>
  <c r="K53" i="1" a="1"/>
  <c r="K53" i="1" s="1"/>
  <c r="K54" i="1" a="1"/>
  <c r="K54" i="1" s="1"/>
  <c r="K55" i="1" a="1"/>
  <c r="K55" i="1" s="1"/>
  <c r="K56" i="1" a="1"/>
  <c r="K56" i="1" s="1"/>
  <c r="K57" i="1" a="1"/>
  <c r="K57" i="1" s="1"/>
  <c r="K58" i="1" a="1"/>
  <c r="K58" i="1" s="1"/>
  <c r="K59" i="1" a="1"/>
  <c r="K59" i="1" s="1"/>
  <c r="K60" i="1" a="1"/>
  <c r="K60" i="1" s="1"/>
  <c r="K61" i="1" a="1"/>
  <c r="K61" i="1" s="1"/>
  <c r="K62" i="1" a="1"/>
  <c r="K62" i="1" s="1"/>
  <c r="K63" i="1" a="1"/>
  <c r="K63" i="1" s="1"/>
  <c r="K64" i="1" a="1"/>
  <c r="K64" i="1" s="1"/>
  <c r="K65" i="1" a="1"/>
  <c r="K65" i="1" s="1"/>
  <c r="K66" i="1" a="1"/>
  <c r="K66" i="1" s="1"/>
  <c r="K67" i="1" a="1"/>
  <c r="K67" i="1" s="1"/>
  <c r="K68" i="1" a="1"/>
  <c r="K68" i="1" s="1"/>
  <c r="K69" i="1" a="1"/>
  <c r="K69" i="1" s="1"/>
  <c r="K70" i="1" a="1"/>
  <c r="K70" i="1" s="1"/>
  <c r="K71" i="1" a="1"/>
  <c r="K71" i="1" s="1"/>
  <c r="K72" i="1" a="1"/>
  <c r="K72" i="1" s="1"/>
  <c r="K73" i="1" a="1"/>
  <c r="K73" i="1" s="1"/>
  <c r="K74" i="1" a="1"/>
  <c r="K74" i="1" s="1"/>
  <c r="K75" i="1" a="1"/>
  <c r="K75" i="1" s="1"/>
  <c r="K76" i="1" a="1"/>
  <c r="K76" i="1" s="1"/>
  <c r="K77" i="1" a="1"/>
  <c r="K77" i="1" s="1"/>
  <c r="K78" i="1" a="1"/>
  <c r="K78" i="1" s="1"/>
  <c r="K82" i="1" a="1"/>
  <c r="K82" i="1" s="1"/>
  <c r="K83" i="1" a="1"/>
  <c r="K83" i="1" s="1"/>
  <c r="K84" i="1" a="1"/>
  <c r="K84" i="1" s="1"/>
  <c r="K85" i="1" a="1"/>
  <c r="K85" i="1" s="1"/>
  <c r="K86" i="1" a="1"/>
  <c r="K86" i="1" s="1"/>
  <c r="K87" i="1" a="1"/>
  <c r="K87" i="1" s="1"/>
  <c r="K88" i="1" a="1"/>
  <c r="K88" i="1" s="1"/>
  <c r="K89" i="1" a="1"/>
  <c r="K89" i="1" s="1"/>
  <c r="K90" i="1" a="1"/>
  <c r="K90" i="1" s="1"/>
  <c r="K91" i="1" a="1"/>
  <c r="K91" i="1" s="1"/>
  <c r="K92" i="1" a="1"/>
  <c r="K92" i="1" s="1"/>
  <c r="K93" i="1" a="1"/>
  <c r="K93" i="1" s="1"/>
  <c r="K94" i="1" a="1"/>
  <c r="K94" i="1" s="1"/>
  <c r="K95" i="1" a="1"/>
  <c r="K95" i="1" s="1"/>
  <c r="K96" i="1" a="1"/>
  <c r="K96" i="1" s="1"/>
  <c r="K97" i="1" a="1"/>
  <c r="K97" i="1" s="1"/>
  <c r="K98" i="1" a="1"/>
  <c r="K98" i="1" s="1"/>
  <c r="K99" i="1" a="1"/>
  <c r="K99" i="1" s="1"/>
  <c r="K100" i="1" a="1"/>
  <c r="K100" i="1" s="1"/>
  <c r="K101" i="1" a="1"/>
  <c r="K101" i="1" s="1"/>
  <c r="K102" i="1" a="1"/>
  <c r="K102" i="1" s="1"/>
  <c r="K103" i="1" a="1"/>
  <c r="K103" i="1" s="1"/>
  <c r="K104" i="1" a="1"/>
  <c r="K104" i="1" s="1"/>
  <c r="K105" i="1" a="1"/>
  <c r="K105" i="1" s="1"/>
  <c r="K106" i="1" a="1"/>
  <c r="K106" i="1" s="1"/>
  <c r="K107" i="1" a="1"/>
  <c r="K107" i="1" s="1"/>
  <c r="K108" i="1" a="1"/>
  <c r="K108" i="1" s="1"/>
  <c r="K109" i="1" a="1"/>
  <c r="K109" i="1" s="1"/>
  <c r="K110" i="1" a="1"/>
  <c r="K110" i="1" s="1"/>
  <c r="K111" i="1" a="1"/>
  <c r="K111" i="1" s="1"/>
  <c r="K112" i="1" a="1"/>
  <c r="K112" i="1" s="1"/>
  <c r="K113" i="1" a="1"/>
  <c r="K113" i="1" s="1"/>
  <c r="K114" i="1" a="1"/>
  <c r="K114" i="1" s="1"/>
  <c r="K115" i="1" a="1"/>
  <c r="K115" i="1" s="1"/>
  <c r="K116" i="1" a="1"/>
  <c r="K116" i="1" s="1"/>
  <c r="K117" i="1" a="1"/>
  <c r="K117" i="1" s="1"/>
  <c r="K118" i="1" a="1"/>
  <c r="K118" i="1" s="1"/>
  <c r="K119" i="1" a="1"/>
  <c r="K119" i="1" s="1"/>
  <c r="K120" i="1" a="1"/>
  <c r="K120" i="1" s="1"/>
  <c r="K121" i="1" a="1"/>
  <c r="K121" i="1" s="1"/>
  <c r="K122" i="1" a="1"/>
  <c r="K122" i="1" s="1"/>
  <c r="K123" i="1" a="1"/>
  <c r="K123" i="1" s="1"/>
  <c r="K124" i="1" a="1"/>
  <c r="K124" i="1" s="1"/>
  <c r="K125" i="1" a="1"/>
  <c r="K125" i="1" s="1"/>
  <c r="K126" i="1" a="1"/>
  <c r="K126" i="1" s="1"/>
  <c r="K127" i="1" a="1"/>
  <c r="K127" i="1" s="1"/>
  <c r="K128" i="1" a="1"/>
  <c r="K128" i="1" s="1"/>
  <c r="K129" i="1" a="1"/>
  <c r="K129" i="1" s="1"/>
  <c r="K130" i="1" a="1"/>
  <c r="K130" i="1" s="1"/>
  <c r="K131" i="1" a="1"/>
  <c r="K131" i="1" s="1"/>
  <c r="K132" i="1" a="1"/>
  <c r="K132" i="1" s="1"/>
  <c r="K133" i="1" a="1"/>
  <c r="K133" i="1" s="1"/>
  <c r="K134" i="1" a="1"/>
  <c r="K134" i="1" s="1"/>
  <c r="K135" i="1" a="1"/>
  <c r="K135" i="1" s="1"/>
  <c r="K136" i="1" a="1"/>
  <c r="K136" i="1" s="1"/>
  <c r="K137" i="1" a="1"/>
  <c r="K137" i="1" s="1"/>
  <c r="K138" i="1" a="1"/>
  <c r="K138" i="1" s="1"/>
  <c r="K139" i="1" a="1"/>
  <c r="K139" i="1" s="1"/>
  <c r="K140" i="1" a="1"/>
  <c r="K140" i="1" s="1"/>
  <c r="K8" i="1" a="1"/>
  <c r="K8" i="1" s="1"/>
  <c r="I141" i="1"/>
  <c r="H141" i="1"/>
  <c r="G141" i="1"/>
  <c r="F141" i="1"/>
  <c r="E141" i="1"/>
  <c r="K141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<sst xmlns="http://schemas.openxmlformats.org/spreadsheetml/2006/main" count="396" uniqueCount="223">
  <si>
    <t xml:space="preserve">SERVICIO NACIONAL DE SALUD </t>
  </si>
  <si>
    <t xml:space="preserve">DIRECCION DE FISCALIZACION Y CONTROL </t>
  </si>
  <si>
    <t>NO</t>
  </si>
  <si>
    <t xml:space="preserve">NOMBRES PROVEEDOR  </t>
  </si>
  <si>
    <t xml:space="preserve">COCEPTO DE COMPRA ( BREVE DESCRIPCION ) </t>
  </si>
  <si>
    <t>FUENTE DE FINANCIAMIENTO</t>
  </si>
  <si>
    <t>MONTO AÑOS ANTERIORES</t>
  </si>
  <si>
    <t>TOTAL ADEUDA</t>
  </si>
  <si>
    <t xml:space="preserve">TOTAL GENERAL </t>
  </si>
  <si>
    <t>MONTO AÑO 2021</t>
  </si>
  <si>
    <t>MONTO AL 31 ENERO 2022</t>
  </si>
  <si>
    <t>MONTO AL 28 FEBRERO 2022</t>
  </si>
  <si>
    <t xml:space="preserve">Enc. Depto. De Contbailidad </t>
  </si>
  <si>
    <t>PREPARADO POR:</t>
  </si>
  <si>
    <t>COMPROMISO DE DEUDAS 2022</t>
  </si>
  <si>
    <t>YOJANCI A. NOVA ROSO</t>
  </si>
  <si>
    <t>CRISTIAN DANIEL PEREZ</t>
  </si>
  <si>
    <t>VENDIFAR</t>
  </si>
  <si>
    <t>VIMEPHAR, SRL</t>
  </si>
  <si>
    <t>ANEST</t>
  </si>
  <si>
    <t>FERNANDO A.BONILLA</t>
  </si>
  <si>
    <t xml:space="preserve">UNIQUE PRESENTACIONES </t>
  </si>
  <si>
    <t>TOMAS MONTERO</t>
  </si>
  <si>
    <t xml:space="preserve">TALLER GERMANIA </t>
  </si>
  <si>
    <t>TERNURA FM</t>
  </si>
  <si>
    <t>TALLER IND EVARISTO</t>
  </si>
  <si>
    <t>SUPER MERCADO J Y M</t>
  </si>
  <si>
    <t>SUED Y FARGESA</t>
  </si>
  <si>
    <t>SEAN DOMINICANA,SRL</t>
  </si>
  <si>
    <t>RV RHARMACEUTICALS</t>
  </si>
  <si>
    <t xml:space="preserve">AY R COMERCIAL </t>
  </si>
  <si>
    <t>AGRAMONTE AUTO PARTS</t>
  </si>
  <si>
    <t>AGRIPINA RAMIREZ</t>
  </si>
  <si>
    <t>AYUNTAMIENTO AZUA</t>
  </si>
  <si>
    <t>ALEXIS MARTES RAMIREZ</t>
  </si>
  <si>
    <t xml:space="preserve">BIO-NUCLEAR </t>
  </si>
  <si>
    <t>BLAXCOR MEDICAL</t>
  </si>
  <si>
    <t xml:space="preserve">CAR-M </t>
  </si>
  <si>
    <t xml:space="preserve">COMERCIAL PEÑA GARCIA </t>
  </si>
  <si>
    <t>CRAL FARMACEUTICA</t>
  </si>
  <si>
    <t>CRISTALIA</t>
  </si>
  <si>
    <t>CRISTINA ELECTRODOMESTICO</t>
  </si>
  <si>
    <t>CRUZ AYALA, SRL</t>
  </si>
  <si>
    <t>DIAFARMED EIRL</t>
  </si>
  <si>
    <t>VAL-KAMED</t>
  </si>
  <si>
    <t>DISTRIBUIDORA LENDOIRO</t>
  </si>
  <si>
    <t xml:space="preserve">DISTRIBUIDORA SAN MIGUEL </t>
  </si>
  <si>
    <t>EDITORA CS, SRL</t>
  </si>
  <si>
    <t>BIENVENIDO CONTRERA</t>
  </si>
  <si>
    <t>FARMACIA RAMIREZ</t>
  </si>
  <si>
    <t>FARMARCA</t>
  </si>
  <si>
    <t>FARNASA</t>
  </si>
  <si>
    <t>FERRETERIA COMPOSTELA</t>
  </si>
  <si>
    <t>FINA VEGETAL</t>
  </si>
  <si>
    <t>FIRST MEDICAL</t>
  </si>
  <si>
    <t>GALAXIS DENTAL</t>
  </si>
  <si>
    <t>GLOBAL SERVICE</t>
  </si>
  <si>
    <t>GRUPO FILIA</t>
  </si>
  <si>
    <t>GZ HEALTH</t>
  </si>
  <si>
    <t>GLOBAL MULTI-PHARMA</t>
  </si>
  <si>
    <t>HIELO Y AGUA BUENA</t>
  </si>
  <si>
    <t>HOSPIRED, SRL</t>
  </si>
  <si>
    <t>IMÁGENES Y MATERIAL RAD</t>
  </si>
  <si>
    <t>IMPREICA,SRL</t>
  </si>
  <si>
    <t>INKDOM</t>
  </si>
  <si>
    <t>INOFAR, SRL</t>
  </si>
  <si>
    <t>JENRRY SENCION</t>
  </si>
  <si>
    <t>JONATHAN ROSSO MEJIA</t>
  </si>
  <si>
    <t>KEMEL COMERCIAL</t>
  </si>
  <si>
    <t>LABORATORIO SINTESIS, SRL</t>
  </si>
  <si>
    <t>LABORATORIO BIO-MEDICA</t>
  </si>
  <si>
    <t>LABORATORIO ORBIS, SA</t>
  </si>
  <si>
    <t>LAMBDA DIAGNOSTICO</t>
  </si>
  <si>
    <t>LOVANT FARMACEUTICA,SRL</t>
  </si>
  <si>
    <t>LUCIMED FARMACEUTICA SRL.</t>
  </si>
  <si>
    <t>LUIS ANGEL BELTRE</t>
  </si>
  <si>
    <t>MARCHENA COLON</t>
  </si>
  <si>
    <t>MAURICIO MENDEZ</t>
  </si>
  <si>
    <t>MEDICAL TECNOLOGUIES</t>
  </si>
  <si>
    <t>MEDIPROME,SRL</t>
  </si>
  <si>
    <t>MEDISOL</t>
  </si>
  <si>
    <t>MIRTHA CUEVA</t>
  </si>
  <si>
    <t>OGIM,SRL</t>
  </si>
  <si>
    <t>OSCAR A. RENTA NEGRON</t>
  </si>
  <si>
    <t>PHARMA TECH</t>
  </si>
  <si>
    <t>POCHEFARMAX</t>
  </si>
  <si>
    <t xml:space="preserve">POLLERA POPULAR </t>
  </si>
  <si>
    <t>PROLAFAI,SRL</t>
  </si>
  <si>
    <t>QUINTIN MORILLO</t>
  </si>
  <si>
    <t>ROFASA FARMA</t>
  </si>
  <si>
    <t>SERVICIOS  ELECTRICOS JHIRE</t>
  </si>
  <si>
    <t>SILVER PHARMA, SRL</t>
  </si>
  <si>
    <t>HIDROMED</t>
  </si>
  <si>
    <t>WIMEZA ELECTRONICS</t>
  </si>
  <si>
    <t>TAPICERIA BRITO</t>
  </si>
  <si>
    <t>NIFARMED, SRL</t>
  </si>
  <si>
    <t>LINDE GAS DOMINICANA</t>
  </si>
  <si>
    <t>RAMISOL</t>
  </si>
  <si>
    <t xml:space="preserve">INVERCIONES CABRAL MORA </t>
  </si>
  <si>
    <t>DE LEON Y ASOCIADOS</t>
  </si>
  <si>
    <t>ROSANNA DELGADO</t>
  </si>
  <si>
    <t>AY S IMPORTADORA MEDICAL</t>
  </si>
  <si>
    <t>MULTI IMPRESOS OHPE</t>
  </si>
  <si>
    <t>DAYCA, SRL</t>
  </si>
  <si>
    <t>DISTOSA</t>
  </si>
  <si>
    <t>24 SERVIC DOMINICANA</t>
  </si>
  <si>
    <t>DISTRIBUIDORA UNIVERSAL</t>
  </si>
  <si>
    <t>LETERAGO,SRL</t>
  </si>
  <si>
    <t>EXP DOMINICANA</t>
  </si>
  <si>
    <t>SINOPHARMA</t>
  </si>
  <si>
    <t>MEDOXIGAS</t>
  </si>
  <si>
    <t>INDUVECA</t>
  </si>
  <si>
    <t>CENTRO POPULAR AZUANO</t>
  </si>
  <si>
    <t>SERVICIOS HOSPITALARIOS</t>
  </si>
  <si>
    <t>CEREBRO DESINGS</t>
  </si>
  <si>
    <t>DIAMELAD</t>
  </si>
  <si>
    <t>RALANSA</t>
  </si>
  <si>
    <t>IMPRENTA Y MULTISERVICIOS</t>
  </si>
  <si>
    <t>DINAMED,SRL.</t>
  </si>
  <si>
    <t>PROQUIA</t>
  </si>
  <si>
    <t>COMFASA ,EIRL</t>
  </si>
  <si>
    <t>HEMOTEST</t>
  </si>
  <si>
    <t>LEROMED PHARMA</t>
  </si>
  <si>
    <t>BIO -NOVA</t>
  </si>
  <si>
    <t>MORAMI</t>
  </si>
  <si>
    <t>R&amp;R MEDIC /CRISTINA ROSARIO</t>
  </si>
  <si>
    <t>OSCAR ANTONIO EQUIPO PARA RX</t>
  </si>
  <si>
    <t>PAPELERIA E IMPRESOS CRISHOAN</t>
  </si>
  <si>
    <t>ESTACION DE SERVICIO TEXACO</t>
  </si>
  <si>
    <t>ARGOS TECNOQUIMICOS INDUSTRIAL</t>
  </si>
  <si>
    <t>ARTES ALVAREZ MENDEZ IMPRESO</t>
  </si>
  <si>
    <t>MEDICAMENTOS</t>
  </si>
  <si>
    <t>MATERIAL GASTABLE</t>
  </si>
  <si>
    <t>PUBLICIDAD</t>
  </si>
  <si>
    <t>PROVISIONES</t>
  </si>
  <si>
    <t>MATERIAL MEDICO QUIRURGICO</t>
  </si>
  <si>
    <t>RANURAR Y SOLDAR</t>
  </si>
  <si>
    <t>REACTIVO DE LABORATORIO</t>
  </si>
  <si>
    <t>PAPEL DE ELECTRO</t>
  </si>
  <si>
    <t>ANESTESICOS</t>
  </si>
  <si>
    <t>MEDICAMENTOS/MMQ</t>
  </si>
  <si>
    <t>VIVERE</t>
  </si>
  <si>
    <t>MATERIAL FERRETERO</t>
  </si>
  <si>
    <t>MATERIAL MEDICO</t>
  </si>
  <si>
    <t>SUMISTRO DE MAT. GASTABLE</t>
  </si>
  <si>
    <t>MEDICAMENTO</t>
  </si>
  <si>
    <t>MATERIAL DE LIMPIEZA</t>
  </si>
  <si>
    <t xml:space="preserve">ACCUCHEK </t>
  </si>
  <si>
    <t>MATERIALES GASTABLES</t>
  </si>
  <si>
    <t>CARNE DE POLLO</t>
  </si>
  <si>
    <t>REACTIVOS</t>
  </si>
  <si>
    <t xml:space="preserve">EQUIPO TECNOLOGICOS </t>
  </si>
  <si>
    <t>MATERIALES MEDICOS</t>
  </si>
  <si>
    <t>REACTIVOS LABORATORIO</t>
  </si>
  <si>
    <t>SUMINISTRO DE MADICAMENTOS</t>
  </si>
  <si>
    <t>YNCAR DELICATESSE &amp; BUFFET</t>
  </si>
  <si>
    <t>PRODUCTOS MEDICINALES</t>
  </si>
  <si>
    <t>ROBINSON CONCEPCION</t>
  </si>
  <si>
    <t>MASCARILLA PARA NEBULIZAR</t>
  </si>
  <si>
    <t>MANTTO. AIRES ACON.</t>
  </si>
  <si>
    <t>JOSE REYES INSTALACION</t>
  </si>
  <si>
    <t>SERVICIO TECNICO</t>
  </si>
  <si>
    <t>EQUIMECORO</t>
  </si>
  <si>
    <t>TONER</t>
  </si>
  <si>
    <t>EQUIPOS INFORMATICOS</t>
  </si>
  <si>
    <t>SUMINISTRO DE MAT.DE LIMPIEZA</t>
  </si>
  <si>
    <t>LECHE DE VACA</t>
  </si>
  <si>
    <t>ELECTRODOMESTICO</t>
  </si>
  <si>
    <t>SUMINISTRO DE ALIMENTOS</t>
  </si>
  <si>
    <t>SUMINISTRO DE AGUA</t>
  </si>
  <si>
    <t>OXIGENO MEDICINAL</t>
  </si>
  <si>
    <t>MATERIAL RADIOLOGICO</t>
  </si>
  <si>
    <t>ESODIHSA</t>
  </si>
  <si>
    <t>MATERIAL DE OFICINA</t>
  </si>
  <si>
    <t>REPARACION EQUIPO</t>
  </si>
  <si>
    <t>MATERIAL DE INFORMATICA</t>
  </si>
  <si>
    <t>REPARCION TOMOGRAFO/MAT.</t>
  </si>
  <si>
    <t>OXIGENO</t>
  </si>
  <si>
    <t>MATERIAL MEDICO/MEDICAMENTOS</t>
  </si>
  <si>
    <t>VIVERES</t>
  </si>
  <si>
    <t>CARNE DE RES</t>
  </si>
  <si>
    <t>VEGETALES</t>
  </si>
  <si>
    <t>REPUESTOS</t>
  </si>
  <si>
    <t>RECOGIDA DE DESECHOS SOLIDOS</t>
  </si>
  <si>
    <t>MANT. DE FOTOCOPIADORA</t>
  </si>
  <si>
    <t>MAT. DE OFICINA</t>
  </si>
  <si>
    <t>MATERIALES ODONTOLOGICOS</t>
  </si>
  <si>
    <t>REPUESTO AMB.</t>
  </si>
  <si>
    <t>MANT. DE GASES ARTERIALES</t>
  </si>
  <si>
    <t>MANTENIMIENTO EQUIPOS</t>
  </si>
  <si>
    <t>PLACAS DE RAYOS X</t>
  </si>
  <si>
    <t>FONDO OPERATIVO</t>
  </si>
  <si>
    <t>VENTA DE SERVICIO</t>
  </si>
  <si>
    <t>EL MESON SUIZO</t>
  </si>
  <si>
    <t>R&amp;P PROVISOLUCIONES, SRL</t>
  </si>
  <si>
    <t>SUMINISTRO DE PICADERAS</t>
  </si>
  <si>
    <t>MAT.MEDICO QUIRURGICO</t>
  </si>
  <si>
    <t>SERVICIOS E INST.TECNICAS ,S.RL</t>
  </si>
  <si>
    <t>SERVICIO MAT.DE SUS ELEVADORES</t>
  </si>
  <si>
    <t>MONTO AL 31 MARZO 2022</t>
  </si>
  <si>
    <t>APROVADO POR:</t>
  </si>
  <si>
    <t xml:space="preserve">                              </t>
  </si>
  <si>
    <t>Director General</t>
  </si>
  <si>
    <t xml:space="preserve">                                              </t>
  </si>
  <si>
    <t>REVISADO POR:</t>
  </si>
  <si>
    <t>Administrador</t>
  </si>
  <si>
    <t>ANGELA DE LOS SANTOS</t>
  </si>
  <si>
    <t>SERVIC SALUD</t>
  </si>
  <si>
    <t>TROPIGAS</t>
  </si>
  <si>
    <t>SUMINISTRO DE GAS</t>
  </si>
  <si>
    <t>DISTRIBUIDORA DE ALIMENTOS</t>
  </si>
  <si>
    <t>ELECTROSUR</t>
  </si>
  <si>
    <t>MATERIALES FERRETEROS</t>
  </si>
  <si>
    <t>ZOEC CIVIL</t>
  </si>
  <si>
    <t>MAT.MEDICO GASTABLES</t>
  </si>
  <si>
    <t>PROMEDCA</t>
  </si>
  <si>
    <t>MAT,MEDICO GASTAB/MEDICAMENTOS</t>
  </si>
  <si>
    <t>MONTO AL 31 DE ABRIL</t>
  </si>
  <si>
    <t>SUMINISTRO DE VIVERES/TRANSPORTE</t>
  </si>
  <si>
    <t xml:space="preserve">  ABRIL</t>
  </si>
  <si>
    <r>
      <rPr>
        <sz val="11"/>
        <color theme="1"/>
        <rFont val="Calibri"/>
        <family val="2"/>
        <scheme val="minor"/>
      </rPr>
      <t>ESTABLECIMIENTO:____HOSPITAL REGIONAL TAIWAN 19 DE MARZO_______________________________________________________________________</t>
    </r>
  </si>
  <si>
    <r>
      <rPr>
        <sz val="11"/>
        <color theme="1"/>
        <rFont val="Calibri"/>
        <family val="2"/>
        <scheme val="minor"/>
      </rPr>
      <t>SRS:____IV____</t>
    </r>
  </si>
  <si>
    <r>
      <rPr>
        <sz val="11"/>
        <color theme="1"/>
        <rFont val="Calibri"/>
        <family val="2"/>
        <scheme val="minor"/>
      </rPr>
      <t>MES REPORTADO:_</t>
    </r>
    <r>
      <rPr>
        <u/>
        <sz val="11"/>
        <color theme="1"/>
        <rFont val="Calibri"/>
        <family val="2"/>
        <scheme val="minor"/>
      </rPr>
      <t>MARZO</t>
    </r>
    <r>
      <rPr>
        <sz val="11"/>
        <color theme="1"/>
        <rFont val="Calibri"/>
        <family val="2"/>
        <scheme val="minor"/>
      </rPr>
      <t>____________________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</si>
</sst>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5" fillId="0" borderId="2" xfId="0" applyFont="1" applyBorder="1"/>
    <xf numFmtId="164" fontId="5" fillId="0" borderId="2" xfId="1" applyFont="1" applyBorder="1" applyAlignment="1">
      <alignment horizontal="center"/>
    </xf>
    <xf numFmtId="164" fontId="5" fillId="0" borderId="2" xfId="1" applyFont="1" applyBorder="1" applyAlignment="1">
      <alignment horizontal="right"/>
    </xf>
    <xf numFmtId="4" fontId="6" fillId="0" borderId="2" xfId="0" applyNumberFormat="1" applyFont="1" applyBorder="1" applyAlignment="1">
      <alignment horizontal="center"/>
    </xf>
    <xf numFmtId="164" fontId="7" fillId="3" borderId="2" xfId="1" applyFont="1" applyFill="1" applyBorder="1" applyAlignment="1">
      <alignment horizontal="right"/>
    </xf>
    <xf numFmtId="0" fontId="9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Continuous"/>
    </xf>
    <xf numFmtId="0" fontId="10" fillId="0" borderId="0" xfId="0" applyFont="1"/>
    <xf numFmtId="0" fontId="11" fillId="0" borderId="0" xfId="0" applyFont="1"/>
    <xf numFmtId="4" fontId="4" fillId="0" borderId="5" xfId="0" applyNumberFormat="1" applyFont="1" applyBorder="1" applyAlignment="1">
      <alignment horizontal="center"/>
    </xf>
    <xf numFmtId="0" fontId="0" fillId="0" borderId="2" xfId="0" applyFont="1" applyFill="1" applyBorder="1" applyAlignment="1">
      <alignment horizontal="left" wrapText="1"/>
    </xf>
    <xf numFmtId="0" fontId="0" fillId="0" borderId="2" xfId="0" applyFont="1" applyFill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164" fontId="2" fillId="3" borderId="5" xfId="0" applyNumberFormat="1" applyFont="1" applyFill="1" applyBorder="1" applyAlignment="1">
      <alignment horizontal="right"/>
    </xf>
    <xf numFmtId="44" fontId="5" fillId="0" borderId="2" xfId="2" applyNumberFormat="1" applyFont="1" applyBorder="1" applyAlignment="1">
      <alignment horizontal="center"/>
    </xf>
    <xf numFmtId="164" fontId="2" fillId="3" borderId="2" xfId="0" applyNumberFormat="1" applyFont="1" applyFill="1" applyBorder="1" applyAlignment="1"/>
    <xf numFmtId="0" fontId="2" fillId="0" borderId="0" xfId="0" applyFont="1" applyAlignment="1">
      <alignment vertical="top" wrapText="1"/>
    </xf>
    <xf numFmtId="0" fontId="0" fillId="0" borderId="0" xfId="0" applyAlignment="1"/>
    <xf numFmtId="164" fontId="5" fillId="0" borderId="5" xfId="1" applyFont="1" applyBorder="1" applyAlignment="1">
      <alignment horizontal="center"/>
    </xf>
    <xf numFmtId="0" fontId="3" fillId="0" borderId="0" xfId="0" applyFont="1" applyFill="1" applyAlignment="1">
      <alignment horizontal="centerContinuous"/>
    </xf>
    <xf numFmtId="0" fontId="0" fillId="0" borderId="0" xfId="0" applyFill="1"/>
    <xf numFmtId="164" fontId="2" fillId="0" borderId="5" xfId="0" applyNumberFormat="1" applyFont="1" applyFill="1" applyBorder="1" applyAlignment="1"/>
    <xf numFmtId="0" fontId="2" fillId="0" borderId="0" xfId="0" applyFont="1" applyFill="1" applyAlignment="1">
      <alignment vertical="top" wrapText="1"/>
    </xf>
    <xf numFmtId="0" fontId="2" fillId="0" borderId="0" xfId="0" applyFont="1" applyFill="1" applyAlignment="1"/>
    <xf numFmtId="0" fontId="0" fillId="0" borderId="0" xfId="0" applyFill="1" applyAlignment="1"/>
    <xf numFmtId="43" fontId="0" fillId="0" borderId="0" xfId="0" applyNumberFormat="1"/>
    <xf numFmtId="0" fontId="0" fillId="0" borderId="0" xfId="0" applyAlignment="1">
      <alignment horizontal="center"/>
    </xf>
    <xf numFmtId="164" fontId="5" fillId="0" borderId="2" xfId="1" applyFont="1" applyFill="1" applyBorder="1" applyAlignment="1">
      <alignment horizontal="center"/>
    </xf>
    <xf numFmtId="4" fontId="4" fillId="0" borderId="5" xfId="0" applyNumberFormat="1" applyFont="1" applyFill="1" applyBorder="1" applyAlignment="1">
      <alignment horizontal="center"/>
    </xf>
    <xf numFmtId="0" fontId="12" fillId="0" borderId="0" xfId="0" applyFont="1" applyAlignment="1">
      <alignment horizontal="centerContinuous"/>
    </xf>
    <xf numFmtId="0" fontId="12" fillId="0" borderId="0" xfId="0" applyFont="1" applyFill="1" applyAlignment="1">
      <alignment horizontal="centerContinuous"/>
    </xf>
    <xf numFmtId="0" fontId="0" fillId="0" borderId="0" xfId="0" applyFont="1" applyAlignment="1">
      <alignment horizontal="centerContinuous"/>
    </xf>
    <xf numFmtId="0" fontId="0" fillId="0" borderId="0" xfId="0" applyFont="1" applyFill="1" applyAlignment="1">
      <alignment horizontal="centerContinuous"/>
    </xf>
    <xf numFmtId="0" fontId="0" fillId="0" borderId="0" xfId="0" applyFont="1"/>
    <xf numFmtId="0" fontId="0" fillId="0" borderId="0" xfId="0" applyFont="1" applyFill="1"/>
    <xf numFmtId="0" fontId="0" fillId="0" borderId="1" xfId="0" applyFont="1" applyBorder="1"/>
    <xf numFmtId="0" fontId="0" fillId="2" borderId="2" xfId="0" applyFont="1" applyFill="1" applyBorder="1" applyAlignment="1">
      <alignment horizontal="center" wrapText="1"/>
    </xf>
    <xf numFmtId="0" fontId="0" fillId="0" borderId="2" xfId="0" applyFont="1" applyFill="1" applyBorder="1" applyAlignment="1">
      <alignment horizontal="center" wrapText="1"/>
    </xf>
    <xf numFmtId="0" fontId="0" fillId="0" borderId="2" xfId="0" applyFont="1" applyBorder="1"/>
    <xf numFmtId="0" fontId="0" fillId="0" borderId="3" xfId="0" applyFont="1" applyBorder="1"/>
    <xf numFmtId="44" fontId="2" fillId="0" borderId="2" xfId="2" applyNumberFormat="1" applyFont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</cellXfs>
  <cellStyles count="3">
    <cellStyle name="Millares" xfId="2" builtinId="3"/>
    <cellStyle name="Millares 2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143</xdr:row>
      <xdr:rowOff>85725</xdr:rowOff>
    </xdr:from>
    <xdr:to>
      <xdr:col>1</xdr:col>
      <xdr:colOff>1724025</xdr:colOff>
      <xdr:row>148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8FF4A21-8627-4EC8-A782-117150A79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0" y="28355925"/>
          <a:ext cx="1533525" cy="990600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0</xdr:row>
      <xdr:rowOff>0</xdr:rowOff>
    </xdr:from>
    <xdr:to>
      <xdr:col>2</xdr:col>
      <xdr:colOff>1085850</xdr:colOff>
      <xdr:row>3</xdr:row>
      <xdr:rowOff>85725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id="{808C29E8-DB85-4A20-AA0B-A1D1B4A4A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0"/>
          <a:ext cx="2724150" cy="742950"/>
        </a:xfrm>
        <a:prstGeom prst="rect">
          <a:avLst/>
        </a:prstGeom>
      </xdr:spPr>
    </xdr:pic>
    <xdr:clientData/>
  </xdr:twoCellAnchor>
  <xdr:twoCellAnchor editAs="oneCell">
    <xdr:from>
      <xdr:col>10</xdr:col>
      <xdr:colOff>657224</xdr:colOff>
      <xdr:row>0</xdr:row>
      <xdr:rowOff>142875</xdr:rowOff>
    </xdr:from>
    <xdr:to>
      <xdr:col>10</xdr:col>
      <xdr:colOff>1685923</xdr:colOff>
      <xdr:row>4</xdr:row>
      <xdr:rowOff>123825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7CC78E1-4F56-4962-9507-14EF18E75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39299" y="142875"/>
          <a:ext cx="1028699" cy="828675"/>
        </a:xfrm>
        <a:prstGeom prst="rect">
          <a:avLst/>
        </a:prstGeom>
      </xdr:spPr>
    </xdr:pic>
    <xdr:clientData/>
  </xdr:twoCellAnchor>
  <xdr:twoCellAnchor editAs="oneCell">
    <xdr:from>
      <xdr:col>3</xdr:col>
      <xdr:colOff>85724</xdr:colOff>
      <xdr:row>143</xdr:row>
      <xdr:rowOff>57150</xdr:rowOff>
    </xdr:from>
    <xdr:to>
      <xdr:col>4</xdr:col>
      <xdr:colOff>981075</xdr:colOff>
      <xdr:row>148</xdr:row>
      <xdr:rowOff>180975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7A2935F-1B50-46D0-9122-DC3444DA8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43349" y="28327350"/>
          <a:ext cx="2047876" cy="10763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51"/>
  <sheetViews>
    <sheetView tabSelected="1" topLeftCell="C1" workbookViewId="0">
      <selection activeCell="N13" sqref="N13"/>
    </sheetView>
  </sheetViews>
  <sheetFormatPr baseColWidth="10" defaultRowHeight="15" x14ac:dyDescent="0.25"/>
  <cols>
    <col min="1" max="1" width="4" customWidth="1"/>
    <col min="2" max="2" width="28" customWidth="1"/>
    <col min="3" max="3" width="29.42578125" customWidth="1"/>
    <col min="4" max="4" width="17.28515625" customWidth="1"/>
    <col min="5" max="5" width="16" customWidth="1"/>
    <col min="6" max="6" width="15.28515625" style="26" customWidth="1"/>
    <col min="7" max="10" width="15.28515625" customWidth="1"/>
    <col min="11" max="11" width="26.140625" customWidth="1"/>
    <col min="12" max="12" width="11.85546875" hidden="1" customWidth="1"/>
  </cols>
  <sheetData>
    <row r="1" spans="1:12" ht="21" x14ac:dyDescent="0.35">
      <c r="A1" s="35" t="s">
        <v>0</v>
      </c>
      <c r="B1" s="35"/>
      <c r="C1" s="35"/>
      <c r="D1" s="35"/>
      <c r="E1" s="35"/>
      <c r="F1" s="36"/>
      <c r="G1" s="35"/>
      <c r="H1" s="35"/>
      <c r="I1" s="35"/>
      <c r="J1" s="35"/>
      <c r="K1" s="35"/>
    </row>
    <row r="2" spans="1:12" ht="15.75" x14ac:dyDescent="0.25">
      <c r="A2" s="10" t="s">
        <v>1</v>
      </c>
      <c r="B2" s="10"/>
      <c r="C2" s="10"/>
      <c r="D2" s="10"/>
      <c r="E2" s="10"/>
      <c r="F2" s="25"/>
      <c r="G2" s="10"/>
      <c r="H2" s="10"/>
      <c r="I2" s="10"/>
      <c r="J2" s="10"/>
      <c r="K2" s="10"/>
    </row>
    <row r="3" spans="1:12" x14ac:dyDescent="0.25">
      <c r="A3" s="37" t="s">
        <v>14</v>
      </c>
      <c r="B3" s="37"/>
      <c r="C3" s="37"/>
      <c r="D3" s="37"/>
      <c r="E3" s="37"/>
      <c r="F3" s="38"/>
      <c r="G3" s="37"/>
      <c r="H3" s="37"/>
      <c r="I3" s="37"/>
      <c r="J3" s="37"/>
      <c r="K3" s="37"/>
    </row>
    <row r="4" spans="1:12" x14ac:dyDescent="0.25">
      <c r="A4" s="39"/>
      <c r="B4" s="39"/>
      <c r="C4" s="39"/>
      <c r="D4" s="39"/>
      <c r="E4" s="39"/>
      <c r="F4" s="40"/>
      <c r="G4" s="39"/>
      <c r="H4" s="39"/>
      <c r="I4" s="39"/>
      <c r="J4" s="39"/>
      <c r="K4" s="39"/>
    </row>
    <row r="5" spans="1:12" x14ac:dyDescent="0.25">
      <c r="A5" s="39"/>
      <c r="B5" s="39" t="s">
        <v>220</v>
      </c>
      <c r="C5" s="39"/>
      <c r="D5" s="39"/>
      <c r="E5" s="39"/>
      <c r="F5" s="40" t="s">
        <v>221</v>
      </c>
      <c r="G5" s="39" t="s">
        <v>222</v>
      </c>
      <c r="H5" s="39" t="s">
        <v>219</v>
      </c>
      <c r="I5" s="39"/>
      <c r="J5" s="39"/>
      <c r="K5" s="39"/>
    </row>
    <row r="6" spans="1:12" ht="27" customHeight="1" x14ac:dyDescent="0.25">
      <c r="A6" s="39"/>
      <c r="B6" s="41"/>
      <c r="C6" s="39"/>
      <c r="D6" s="39"/>
      <c r="E6" s="39"/>
      <c r="F6" s="40"/>
      <c r="G6" s="39"/>
      <c r="H6" s="39"/>
      <c r="I6" s="39"/>
      <c r="J6" s="39"/>
      <c r="K6" s="39"/>
      <c r="L6" s="26"/>
    </row>
    <row r="7" spans="1:12" ht="30" x14ac:dyDescent="0.25">
      <c r="A7" s="42" t="s">
        <v>2</v>
      </c>
      <c r="B7" s="42" t="s">
        <v>3</v>
      </c>
      <c r="C7" s="42" t="s">
        <v>4</v>
      </c>
      <c r="D7" s="42" t="s">
        <v>5</v>
      </c>
      <c r="E7" s="42" t="s">
        <v>6</v>
      </c>
      <c r="F7" s="43" t="s">
        <v>9</v>
      </c>
      <c r="G7" s="42" t="s">
        <v>10</v>
      </c>
      <c r="H7" s="42" t="s">
        <v>11</v>
      </c>
      <c r="I7" s="42" t="s">
        <v>199</v>
      </c>
      <c r="J7" s="42" t="s">
        <v>217</v>
      </c>
      <c r="K7" s="42" t="s">
        <v>7</v>
      </c>
    </row>
    <row r="8" spans="1:12" x14ac:dyDescent="0.25">
      <c r="A8" s="44">
        <v>1</v>
      </c>
      <c r="B8" s="14" t="s">
        <v>105</v>
      </c>
      <c r="C8" s="1"/>
      <c r="D8" s="1" t="s">
        <v>191</v>
      </c>
      <c r="E8" s="2">
        <v>0</v>
      </c>
      <c r="F8" s="33">
        <v>0</v>
      </c>
      <c r="G8" s="2"/>
      <c r="H8" s="2"/>
      <c r="I8" s="20"/>
      <c r="J8" s="20"/>
      <c r="K8" s="3" cm="1">
        <f t="array" ref="K8:L8">(E8+F8+G8+H8+I8:J8)</f>
        <v>0</v>
      </c>
      <c r="L8" s="31">
        <v>0</v>
      </c>
    </row>
    <row r="9" spans="1:12" x14ac:dyDescent="0.25">
      <c r="A9" s="44">
        <v>2</v>
      </c>
      <c r="B9" s="14" t="s">
        <v>31</v>
      </c>
      <c r="C9" s="1" t="s">
        <v>182</v>
      </c>
      <c r="D9" s="1" t="s">
        <v>191</v>
      </c>
      <c r="E9" s="2"/>
      <c r="F9" s="33"/>
      <c r="G9" s="2"/>
      <c r="H9" s="2"/>
      <c r="I9" s="20"/>
      <c r="J9" s="20"/>
      <c r="K9" s="3" cm="1">
        <f t="array" ref="K9:L9">(E9+F9+G9+H9+I9:J9)</f>
        <v>0</v>
      </c>
      <c r="L9" s="31">
        <v>0</v>
      </c>
    </row>
    <row r="10" spans="1:12" x14ac:dyDescent="0.25">
      <c r="A10" s="44">
        <v>3</v>
      </c>
      <c r="B10" s="14" t="s">
        <v>32</v>
      </c>
      <c r="C10" s="1" t="s">
        <v>166</v>
      </c>
      <c r="D10" s="1" t="s">
        <v>191</v>
      </c>
      <c r="E10" s="2">
        <v>97920</v>
      </c>
      <c r="F10" s="33">
        <v>0</v>
      </c>
      <c r="G10" s="2">
        <v>0</v>
      </c>
      <c r="H10" s="2">
        <v>0</v>
      </c>
      <c r="I10" s="20"/>
      <c r="J10" s="20"/>
      <c r="K10" s="3" cm="1">
        <f t="array" ref="K10:L10">(E10+F10+G10+H10+I10:J10)</f>
        <v>97920</v>
      </c>
      <c r="L10" s="31">
        <v>97920</v>
      </c>
    </row>
    <row r="11" spans="1:12" x14ac:dyDescent="0.25">
      <c r="A11" s="44">
        <v>4</v>
      </c>
      <c r="B11" s="14" t="s">
        <v>34</v>
      </c>
      <c r="C11" s="1"/>
      <c r="D11" s="1" t="s">
        <v>191</v>
      </c>
      <c r="E11" s="2">
        <v>0</v>
      </c>
      <c r="F11" s="33">
        <v>0</v>
      </c>
      <c r="G11" s="2">
        <v>0</v>
      </c>
      <c r="H11" s="2">
        <v>44640</v>
      </c>
      <c r="I11" s="20"/>
      <c r="J11" s="20"/>
      <c r="K11" s="3" cm="1">
        <f t="array" ref="K11:L11">(E11+F11+G11+H11+I11:J11)</f>
        <v>44640</v>
      </c>
      <c r="L11" s="31">
        <v>44640</v>
      </c>
    </row>
    <row r="12" spans="1:12" x14ac:dyDescent="0.25">
      <c r="A12" s="44">
        <v>5</v>
      </c>
      <c r="B12" s="14" t="s">
        <v>19</v>
      </c>
      <c r="C12" s="1"/>
      <c r="D12" s="1" t="s">
        <v>191</v>
      </c>
      <c r="E12" s="2">
        <v>0</v>
      </c>
      <c r="F12" s="33">
        <v>0</v>
      </c>
      <c r="G12" s="2">
        <v>0</v>
      </c>
      <c r="H12" s="2">
        <v>0</v>
      </c>
      <c r="I12" s="20">
        <v>73000</v>
      </c>
      <c r="J12" s="20"/>
      <c r="K12" s="3" cm="1">
        <f t="array" ref="K12:L12">(E12+F12+G12+H12+I12:J12)</f>
        <v>73000</v>
      </c>
      <c r="L12" s="31">
        <v>0</v>
      </c>
    </row>
    <row r="13" spans="1:12" ht="30" x14ac:dyDescent="0.25">
      <c r="A13" s="44">
        <v>6</v>
      </c>
      <c r="B13" s="14" t="s">
        <v>129</v>
      </c>
      <c r="C13" s="1"/>
      <c r="D13" s="1" t="s">
        <v>191</v>
      </c>
      <c r="E13" s="2">
        <v>0</v>
      </c>
      <c r="F13" s="33">
        <v>0</v>
      </c>
      <c r="G13" s="2"/>
      <c r="H13" s="2"/>
      <c r="I13" s="20">
        <v>56581</v>
      </c>
      <c r="J13" s="20"/>
      <c r="K13" s="3" cm="1">
        <f t="array" ref="K13:L13">(E13+F13+G13+H13+I13:J13)</f>
        <v>56581</v>
      </c>
      <c r="L13" s="31">
        <v>0</v>
      </c>
    </row>
    <row r="14" spans="1:12" ht="30" x14ac:dyDescent="0.25">
      <c r="A14" s="44">
        <v>7</v>
      </c>
      <c r="B14" s="14" t="s">
        <v>130</v>
      </c>
      <c r="C14" s="1" t="s">
        <v>173</v>
      </c>
      <c r="D14" s="1" t="s">
        <v>191</v>
      </c>
      <c r="E14" s="2">
        <v>1033293.46</v>
      </c>
      <c r="F14" s="33"/>
      <c r="G14" s="2"/>
      <c r="H14" s="2"/>
      <c r="I14" s="20"/>
      <c r="J14" s="20"/>
      <c r="K14" s="3" cm="1">
        <f t="array" ref="K14:L14">(E14+F14+G14+H14+I14:J14)</f>
        <v>1033293.46</v>
      </c>
      <c r="L14" s="31">
        <v>1033293.46</v>
      </c>
    </row>
    <row r="15" spans="1:12" x14ac:dyDescent="0.25">
      <c r="A15" s="44">
        <v>8</v>
      </c>
      <c r="B15" s="14" t="s">
        <v>30</v>
      </c>
      <c r="C15" s="1" t="s">
        <v>168</v>
      </c>
      <c r="D15" s="1" t="s">
        <v>191</v>
      </c>
      <c r="E15" s="2">
        <v>0</v>
      </c>
      <c r="F15" s="33">
        <v>172518</v>
      </c>
      <c r="G15" s="2">
        <v>100091</v>
      </c>
      <c r="H15" s="2">
        <v>206893</v>
      </c>
      <c r="I15" s="20">
        <v>10100</v>
      </c>
      <c r="J15" s="20"/>
      <c r="K15" s="3" cm="1">
        <f t="array" ref="K15:L15">(E15+F15+G15+H15+I15:J15)</f>
        <v>489602</v>
      </c>
      <c r="L15" s="31">
        <v>479502</v>
      </c>
    </row>
    <row r="16" spans="1:12" x14ac:dyDescent="0.25">
      <c r="A16" s="44">
        <v>9</v>
      </c>
      <c r="B16" s="14" t="s">
        <v>101</v>
      </c>
      <c r="C16" s="1"/>
      <c r="D16" s="1" t="s">
        <v>191</v>
      </c>
      <c r="E16" s="2">
        <v>0</v>
      </c>
      <c r="F16" s="33">
        <v>0</v>
      </c>
      <c r="G16" s="2">
        <v>0</v>
      </c>
      <c r="H16" s="2">
        <v>0</v>
      </c>
      <c r="I16" s="20"/>
      <c r="J16" s="20"/>
      <c r="K16" s="3" cm="1">
        <f t="array" ref="K16:L16">(E16+F16+G16+H16+I16:J16)</f>
        <v>0</v>
      </c>
      <c r="L16" s="31">
        <v>0</v>
      </c>
    </row>
    <row r="17" spans="1:12" x14ac:dyDescent="0.25">
      <c r="A17" s="44">
        <v>10</v>
      </c>
      <c r="B17" s="14" t="s">
        <v>33</v>
      </c>
      <c r="C17" s="1" t="s">
        <v>183</v>
      </c>
      <c r="D17" s="1" t="s">
        <v>191</v>
      </c>
      <c r="E17" s="2"/>
      <c r="F17" s="33">
        <v>30000</v>
      </c>
      <c r="G17" s="2">
        <v>10000</v>
      </c>
      <c r="H17" s="2">
        <v>10000</v>
      </c>
      <c r="I17" s="2">
        <v>10000</v>
      </c>
      <c r="J17" s="20"/>
      <c r="K17" s="3" cm="1">
        <f t="array" ref="K17:L17">(E17+F17+G17+H17+I17:J17)</f>
        <v>60000</v>
      </c>
      <c r="L17" s="31">
        <v>50000</v>
      </c>
    </row>
    <row r="18" spans="1:12" x14ac:dyDescent="0.25">
      <c r="A18" s="44">
        <v>11</v>
      </c>
      <c r="B18" s="14" t="s">
        <v>48</v>
      </c>
      <c r="C18" s="1" t="s">
        <v>141</v>
      </c>
      <c r="D18" s="1" t="s">
        <v>191</v>
      </c>
      <c r="E18" s="2">
        <v>0</v>
      </c>
      <c r="F18" s="33">
        <v>12000</v>
      </c>
      <c r="G18" s="2">
        <v>0</v>
      </c>
      <c r="H18" s="2"/>
      <c r="I18" s="2"/>
      <c r="J18" s="20"/>
      <c r="K18" s="3" cm="1">
        <f t="array" ref="K18:L18">(E18+F18+G18+H18+I18:J18)</f>
        <v>12000</v>
      </c>
      <c r="L18" s="31">
        <v>12000</v>
      </c>
    </row>
    <row r="19" spans="1:12" x14ac:dyDescent="0.25">
      <c r="A19" s="44">
        <v>12</v>
      </c>
      <c r="B19" s="14" t="s">
        <v>123</v>
      </c>
      <c r="C19" s="1"/>
      <c r="D19" s="1" t="s">
        <v>191</v>
      </c>
      <c r="E19" s="2">
        <v>0</v>
      </c>
      <c r="F19" s="33">
        <v>0</v>
      </c>
      <c r="G19" s="2">
        <v>20000.8</v>
      </c>
      <c r="H19" s="2">
        <v>0</v>
      </c>
      <c r="I19" s="2">
        <v>30850</v>
      </c>
      <c r="J19" s="20"/>
      <c r="K19" s="3" cm="1">
        <f t="array" ref="K19:L19">(E19+F19+G19+H19+I19:J19)</f>
        <v>50850.8</v>
      </c>
      <c r="L19" s="31">
        <v>20000.8</v>
      </c>
    </row>
    <row r="20" spans="1:12" x14ac:dyDescent="0.25">
      <c r="A20" s="44">
        <v>13</v>
      </c>
      <c r="B20" s="14" t="s">
        <v>35</v>
      </c>
      <c r="C20" s="1" t="s">
        <v>137</v>
      </c>
      <c r="D20" s="1" t="s">
        <v>191</v>
      </c>
      <c r="E20" s="2"/>
      <c r="F20" s="33">
        <v>110071.58</v>
      </c>
      <c r="G20" s="2"/>
      <c r="H20" s="2"/>
      <c r="I20" s="2">
        <v>26017.86</v>
      </c>
      <c r="J20" s="20"/>
      <c r="K20" s="3" cm="1">
        <f t="array" ref="K20:L20">(E20+F20+G20+H20+I20:J20)</f>
        <v>136089.44</v>
      </c>
      <c r="L20" s="31">
        <v>110071.58</v>
      </c>
    </row>
    <row r="21" spans="1:12" x14ac:dyDescent="0.25">
      <c r="A21" s="44">
        <v>14</v>
      </c>
      <c r="B21" s="14" t="s">
        <v>36</v>
      </c>
      <c r="C21" s="1"/>
      <c r="D21" s="1" t="s">
        <v>191</v>
      </c>
      <c r="E21" s="2">
        <v>0</v>
      </c>
      <c r="F21" s="33">
        <v>0</v>
      </c>
      <c r="G21" s="2">
        <v>0</v>
      </c>
      <c r="H21" s="2">
        <v>0</v>
      </c>
      <c r="I21" s="2"/>
      <c r="J21" s="20"/>
      <c r="K21" s="3" cm="1">
        <f t="array" ref="K21:L21">(E21+F21+G21+H21+I21:J21)</f>
        <v>0</v>
      </c>
      <c r="L21" s="31">
        <v>0</v>
      </c>
    </row>
    <row r="22" spans="1:12" x14ac:dyDescent="0.25">
      <c r="A22" s="44">
        <v>15</v>
      </c>
      <c r="B22" s="14" t="s">
        <v>37</v>
      </c>
      <c r="C22" s="1"/>
      <c r="D22" s="1" t="s">
        <v>191</v>
      </c>
      <c r="E22" s="2">
        <v>0</v>
      </c>
      <c r="F22" s="33">
        <v>0</v>
      </c>
      <c r="G22" s="2">
        <v>0</v>
      </c>
      <c r="H22" s="2">
        <v>0</v>
      </c>
      <c r="I22" s="2"/>
      <c r="J22" s="20"/>
      <c r="K22" s="3" cm="1">
        <f t="array" ref="K22:L22">(E22+F22+G22+H22+I22:J22)</f>
        <v>0</v>
      </c>
      <c r="L22" s="31">
        <v>0</v>
      </c>
    </row>
    <row r="23" spans="1:12" x14ac:dyDescent="0.25">
      <c r="A23" s="44">
        <v>16</v>
      </c>
      <c r="B23" s="14" t="s">
        <v>112</v>
      </c>
      <c r="C23" s="1" t="s">
        <v>152</v>
      </c>
      <c r="D23" s="1" t="s">
        <v>191</v>
      </c>
      <c r="E23" s="2">
        <v>13711.7</v>
      </c>
      <c r="F23" s="33">
        <v>2966.4</v>
      </c>
      <c r="G23" s="2"/>
      <c r="H23" s="2"/>
      <c r="I23" s="2"/>
      <c r="J23" s="20"/>
      <c r="K23" s="3" cm="1">
        <f t="array" ref="K23:L23">(E23+F23+G23+H23+I23:J23)</f>
        <v>16678.100000000002</v>
      </c>
      <c r="L23" s="31">
        <v>16678.100000000002</v>
      </c>
    </row>
    <row r="24" spans="1:12" x14ac:dyDescent="0.25">
      <c r="A24" s="44">
        <v>17</v>
      </c>
      <c r="B24" s="14" t="s">
        <v>114</v>
      </c>
      <c r="C24" s="1"/>
      <c r="D24" s="1" t="s">
        <v>191</v>
      </c>
      <c r="E24" s="2">
        <v>0</v>
      </c>
      <c r="F24" s="33">
        <v>0</v>
      </c>
      <c r="G24" s="2">
        <v>0</v>
      </c>
      <c r="H24" s="2">
        <v>0</v>
      </c>
      <c r="I24" s="2"/>
      <c r="J24" s="20"/>
      <c r="K24" s="3" cm="1">
        <f t="array" ref="K24:L24">(E24+F24+G24+H24+I24:J24)</f>
        <v>0</v>
      </c>
      <c r="L24" s="31">
        <v>0</v>
      </c>
    </row>
    <row r="25" spans="1:12" x14ac:dyDescent="0.25">
      <c r="A25" s="44">
        <v>18</v>
      </c>
      <c r="B25" s="14" t="s">
        <v>38</v>
      </c>
      <c r="C25" s="1" t="s">
        <v>131</v>
      </c>
      <c r="D25" s="1" t="s">
        <v>191</v>
      </c>
      <c r="E25" s="2">
        <v>156700</v>
      </c>
      <c r="F25" s="33"/>
      <c r="G25" s="2"/>
      <c r="H25" s="2"/>
      <c r="I25" s="2"/>
      <c r="J25" s="20"/>
      <c r="K25" s="3" cm="1">
        <f t="array" ref="K25:L25">(E25+F25+G25+H25+I25:J25)</f>
        <v>156700</v>
      </c>
      <c r="L25" s="31">
        <v>156700</v>
      </c>
    </row>
    <row r="26" spans="1:12" x14ac:dyDescent="0.25">
      <c r="A26" s="44">
        <v>19</v>
      </c>
      <c r="B26" s="14" t="s">
        <v>120</v>
      </c>
      <c r="C26" s="1" t="s">
        <v>154</v>
      </c>
      <c r="D26" s="1" t="s">
        <v>191</v>
      </c>
      <c r="E26" s="2"/>
      <c r="F26" s="33">
        <v>39492</v>
      </c>
      <c r="G26" s="2">
        <v>0</v>
      </c>
      <c r="H26" s="2">
        <v>0</v>
      </c>
      <c r="I26" s="2"/>
      <c r="J26" s="20"/>
      <c r="K26" s="3" cm="1">
        <f t="array" ref="K26:L26">(E26+F26+G26+H26+I26:J26)</f>
        <v>39492</v>
      </c>
      <c r="L26" s="31">
        <v>39492</v>
      </c>
    </row>
    <row r="27" spans="1:12" x14ac:dyDescent="0.25">
      <c r="A27" s="44">
        <v>20</v>
      </c>
      <c r="B27" s="14" t="s">
        <v>39</v>
      </c>
      <c r="C27" s="1" t="s">
        <v>138</v>
      </c>
      <c r="D27" s="1" t="s">
        <v>191</v>
      </c>
      <c r="E27" s="2">
        <v>17995</v>
      </c>
      <c r="F27" s="33">
        <v>0</v>
      </c>
      <c r="G27" s="2">
        <v>0</v>
      </c>
      <c r="H27" s="2">
        <v>0</v>
      </c>
      <c r="I27" s="2"/>
      <c r="J27" s="20"/>
      <c r="K27" s="3" cm="1">
        <f t="array" ref="K27:L27">(E27+F27+G27+H27+I27:J27)</f>
        <v>17995</v>
      </c>
      <c r="L27" s="31">
        <v>17995</v>
      </c>
    </row>
    <row r="28" spans="1:12" x14ac:dyDescent="0.25">
      <c r="A28" s="44">
        <v>21</v>
      </c>
      <c r="B28" s="14" t="s">
        <v>40</v>
      </c>
      <c r="C28" s="1" t="s">
        <v>139</v>
      </c>
      <c r="D28" s="1" t="s">
        <v>191</v>
      </c>
      <c r="E28" s="2">
        <v>90000</v>
      </c>
      <c r="F28" s="33">
        <v>0</v>
      </c>
      <c r="G28" s="2">
        <v>0</v>
      </c>
      <c r="H28" s="2">
        <v>0</v>
      </c>
      <c r="I28" s="2"/>
      <c r="J28" s="20"/>
      <c r="K28" s="3" cm="1">
        <f t="array" ref="K28:L28">(E28+F28+G28+H28+I28:J28)</f>
        <v>90000</v>
      </c>
      <c r="L28" s="31">
        <v>90000</v>
      </c>
    </row>
    <row r="29" spans="1:12" x14ac:dyDescent="0.25">
      <c r="A29" s="44">
        <v>22</v>
      </c>
      <c r="B29" s="14" t="s">
        <v>16</v>
      </c>
      <c r="C29" s="1" t="s">
        <v>133</v>
      </c>
      <c r="D29" s="1" t="s">
        <v>191</v>
      </c>
      <c r="E29" s="2">
        <v>0</v>
      </c>
      <c r="F29" s="33">
        <v>0</v>
      </c>
      <c r="G29" s="2">
        <v>0</v>
      </c>
      <c r="H29" s="2">
        <v>0</v>
      </c>
      <c r="I29" s="2"/>
      <c r="J29" s="20"/>
      <c r="K29" s="3" cm="1">
        <f t="array" ref="K29:L29">(E29+F29+G29+H29+I29:J29)</f>
        <v>0</v>
      </c>
      <c r="L29" s="31">
        <v>0</v>
      </c>
    </row>
    <row r="30" spans="1:12" ht="30" x14ac:dyDescent="0.25">
      <c r="A30" s="44">
        <v>23</v>
      </c>
      <c r="B30" s="14" t="s">
        <v>41</v>
      </c>
      <c r="C30" s="1" t="s">
        <v>167</v>
      </c>
      <c r="D30" s="1" t="s">
        <v>191</v>
      </c>
      <c r="E30" s="2">
        <v>11475</v>
      </c>
      <c r="F30" s="33">
        <v>90550</v>
      </c>
      <c r="G30" s="2">
        <v>0</v>
      </c>
      <c r="H30" s="2">
        <v>0</v>
      </c>
      <c r="I30" s="2"/>
      <c r="J30" s="20"/>
      <c r="K30" s="3" cm="1">
        <f t="array" ref="K30:L30">(E30+F30+G30+H30+I30:J30)</f>
        <v>102025</v>
      </c>
      <c r="L30" s="31">
        <v>102025</v>
      </c>
    </row>
    <row r="31" spans="1:12" x14ac:dyDescent="0.25">
      <c r="A31" s="44">
        <v>24</v>
      </c>
      <c r="B31" s="14" t="s">
        <v>42</v>
      </c>
      <c r="C31" s="1" t="s">
        <v>150</v>
      </c>
      <c r="D31" s="1" t="s">
        <v>191</v>
      </c>
      <c r="E31" s="2">
        <v>149659.4</v>
      </c>
      <c r="F31" s="33">
        <v>0</v>
      </c>
      <c r="G31" s="2">
        <v>0</v>
      </c>
      <c r="H31" s="2">
        <v>0</v>
      </c>
      <c r="I31" s="2"/>
      <c r="J31" s="20"/>
      <c r="K31" s="3" cm="1">
        <f t="array" ref="K31:L31">(E31+F31+G31+H31+I31:J31)</f>
        <v>149659.4</v>
      </c>
      <c r="L31" s="31">
        <v>149659.4</v>
      </c>
    </row>
    <row r="32" spans="1:12" x14ac:dyDescent="0.25">
      <c r="A32" s="44">
        <v>25</v>
      </c>
      <c r="B32" s="14" t="s">
        <v>103</v>
      </c>
      <c r="C32" s="1" t="s">
        <v>158</v>
      </c>
      <c r="D32" s="1" t="s">
        <v>191</v>
      </c>
      <c r="E32" s="2">
        <v>75400</v>
      </c>
      <c r="F32" s="33"/>
      <c r="G32" s="2"/>
      <c r="H32" s="2"/>
      <c r="I32" s="2"/>
      <c r="J32" s="20"/>
      <c r="K32" s="3" cm="1">
        <f t="array" ref="K32:L32">(E32+F32+G32+H32+I32:J32)</f>
        <v>75400</v>
      </c>
      <c r="L32" s="31">
        <v>75400</v>
      </c>
    </row>
    <row r="33" spans="1:12" x14ac:dyDescent="0.25">
      <c r="A33" s="44">
        <v>26</v>
      </c>
      <c r="B33" s="14" t="s">
        <v>99</v>
      </c>
      <c r="C33" s="1"/>
      <c r="D33" s="1" t="s">
        <v>191</v>
      </c>
      <c r="E33" s="2">
        <v>0</v>
      </c>
      <c r="F33" s="33">
        <v>0</v>
      </c>
      <c r="G33" s="2">
        <v>0</v>
      </c>
      <c r="H33" s="2">
        <v>0</v>
      </c>
      <c r="I33" s="2"/>
      <c r="J33" s="20"/>
      <c r="K33" s="3" cm="1">
        <f t="array" ref="K33:L33">(E33+F33+G33+H33+I33:J33)</f>
        <v>0</v>
      </c>
      <c r="L33" s="31">
        <v>0</v>
      </c>
    </row>
    <row r="34" spans="1:12" x14ac:dyDescent="0.25">
      <c r="A34" s="44">
        <v>27</v>
      </c>
      <c r="B34" s="14" t="s">
        <v>43</v>
      </c>
      <c r="C34" s="1" t="s">
        <v>140</v>
      </c>
      <c r="D34" s="1" t="s">
        <v>191</v>
      </c>
      <c r="E34" s="2">
        <v>1209296.1000000001</v>
      </c>
      <c r="F34" s="33"/>
      <c r="G34" s="2"/>
      <c r="H34" s="2"/>
      <c r="I34" s="2"/>
      <c r="J34" s="20"/>
      <c r="K34" s="3" cm="1">
        <f t="array" ref="K34:L34">(E34+F34+G34+H34+I34:J34)</f>
        <v>1209296.1000000001</v>
      </c>
      <c r="L34" s="31">
        <v>1209296.1000000001</v>
      </c>
    </row>
    <row r="35" spans="1:12" x14ac:dyDescent="0.25">
      <c r="A35" s="44">
        <v>28</v>
      </c>
      <c r="B35" s="14" t="s">
        <v>115</v>
      </c>
      <c r="C35" s="1"/>
      <c r="D35" s="1" t="s">
        <v>191</v>
      </c>
      <c r="E35" s="2">
        <v>0</v>
      </c>
      <c r="F35" s="33">
        <v>0</v>
      </c>
      <c r="G35" s="2">
        <v>0</v>
      </c>
      <c r="H35" s="2"/>
      <c r="I35" s="2"/>
      <c r="J35" s="20"/>
      <c r="K35" s="3" cm="1">
        <f t="array" ref="K35:L35">(E35+F35+G35+H35+I35:J35)</f>
        <v>0</v>
      </c>
      <c r="L35" s="31">
        <v>0</v>
      </c>
    </row>
    <row r="36" spans="1:12" x14ac:dyDescent="0.25">
      <c r="A36" s="44">
        <v>29</v>
      </c>
      <c r="B36" s="14" t="s">
        <v>118</v>
      </c>
      <c r="C36" s="1" t="s">
        <v>154</v>
      </c>
      <c r="D36" s="1" t="s">
        <v>191</v>
      </c>
      <c r="E36" s="2">
        <v>0</v>
      </c>
      <c r="F36" s="33">
        <v>0</v>
      </c>
      <c r="G36" s="2"/>
      <c r="H36" s="2"/>
      <c r="I36" s="2">
        <v>56717.5</v>
      </c>
      <c r="J36" s="20"/>
      <c r="K36" s="3" cm="1">
        <f t="array" ref="K36:L36">(E36+F36+G36+H36+I36:J36)</f>
        <v>56717.5</v>
      </c>
      <c r="L36" s="31">
        <v>0</v>
      </c>
    </row>
    <row r="37" spans="1:12" x14ac:dyDescent="0.25">
      <c r="A37" s="44">
        <v>30</v>
      </c>
      <c r="B37" s="14" t="s">
        <v>104</v>
      </c>
      <c r="C37" s="1" t="s">
        <v>163</v>
      </c>
      <c r="D37" s="1" t="s">
        <v>191</v>
      </c>
      <c r="E37" s="2">
        <v>0</v>
      </c>
      <c r="F37" s="33">
        <v>22824.78</v>
      </c>
      <c r="G37" s="2">
        <v>0</v>
      </c>
      <c r="H37" s="2">
        <v>0</v>
      </c>
      <c r="I37" s="2"/>
      <c r="J37" s="20"/>
      <c r="K37" s="3" cm="1">
        <f t="array" ref="K37:L37">(E37+F37+G37+H37+I37:J37)</f>
        <v>22824.78</v>
      </c>
      <c r="L37" s="31">
        <v>22824.78</v>
      </c>
    </row>
    <row r="38" spans="1:12" x14ac:dyDescent="0.25">
      <c r="A38" s="44">
        <v>31</v>
      </c>
      <c r="B38" s="14" t="s">
        <v>45</v>
      </c>
      <c r="C38" s="1" t="s">
        <v>173</v>
      </c>
      <c r="D38" s="1" t="s">
        <v>191</v>
      </c>
      <c r="E38" s="2">
        <v>11234</v>
      </c>
      <c r="F38" s="33">
        <v>0</v>
      </c>
      <c r="G38" s="2">
        <v>0</v>
      </c>
      <c r="H38" s="2">
        <v>0</v>
      </c>
      <c r="I38" s="2"/>
      <c r="J38" s="20"/>
      <c r="K38" s="3" cm="1">
        <f t="array" ref="K38:L38">(E38+F38+G38+H38+I38:J38)</f>
        <v>11234</v>
      </c>
      <c r="L38" s="31">
        <v>11234</v>
      </c>
    </row>
    <row r="39" spans="1:12" x14ac:dyDescent="0.25">
      <c r="A39" s="44">
        <v>32</v>
      </c>
      <c r="B39" s="14" t="s">
        <v>46</v>
      </c>
      <c r="C39" s="1" t="s">
        <v>132</v>
      </c>
      <c r="D39" s="1" t="s">
        <v>191</v>
      </c>
      <c r="E39" s="2">
        <v>272921.38</v>
      </c>
      <c r="F39" s="33">
        <v>0</v>
      </c>
      <c r="G39" s="2">
        <v>0</v>
      </c>
      <c r="H39" s="2">
        <v>0</v>
      </c>
      <c r="I39" s="2"/>
      <c r="J39" s="20"/>
      <c r="K39" s="3" cm="1">
        <f t="array" ref="K39:L39">(E39+F39+G39+H39+I39:J39)</f>
        <v>272921.38</v>
      </c>
      <c r="L39" s="31">
        <v>272921.38</v>
      </c>
    </row>
    <row r="40" spans="1:12" x14ac:dyDescent="0.25">
      <c r="A40" s="44">
        <v>33</v>
      </c>
      <c r="B40" s="14" t="s">
        <v>106</v>
      </c>
      <c r="C40" s="1" t="s">
        <v>184</v>
      </c>
      <c r="D40" s="1" t="s">
        <v>192</v>
      </c>
      <c r="E40" s="2">
        <v>0</v>
      </c>
      <c r="F40" s="33">
        <v>1539.9</v>
      </c>
      <c r="G40" s="2">
        <v>0</v>
      </c>
      <c r="H40" s="2">
        <v>0</v>
      </c>
      <c r="I40" s="2"/>
      <c r="J40" s="20"/>
      <c r="K40" s="3" cm="1">
        <f t="array" ref="K40:L40">(E40+F40+G40+H40+I40:J40)</f>
        <v>1539.9</v>
      </c>
      <c r="L40" s="31">
        <v>1539.9</v>
      </c>
    </row>
    <row r="41" spans="1:12" ht="30" x14ac:dyDescent="0.25">
      <c r="A41" s="44"/>
      <c r="B41" s="14" t="s">
        <v>210</v>
      </c>
      <c r="C41" s="1" t="s">
        <v>168</v>
      </c>
      <c r="D41" s="1" t="s">
        <v>192</v>
      </c>
      <c r="E41" s="2">
        <v>0</v>
      </c>
      <c r="F41" s="33"/>
      <c r="G41" s="2">
        <v>0</v>
      </c>
      <c r="H41" s="2">
        <v>0</v>
      </c>
      <c r="I41" s="2">
        <v>27834.5</v>
      </c>
      <c r="J41" s="20"/>
      <c r="K41" s="3" cm="1">
        <f t="array" ref="K41:L41">(E41+F41+G41+H41+I41:J41)</f>
        <v>27834.5</v>
      </c>
      <c r="L41" s="31">
        <v>0</v>
      </c>
    </row>
    <row r="42" spans="1:12" x14ac:dyDescent="0.25">
      <c r="A42" s="44">
        <v>34</v>
      </c>
      <c r="B42" s="14" t="s">
        <v>47</v>
      </c>
      <c r="C42" s="1" t="s">
        <v>185</v>
      </c>
      <c r="D42" s="1" t="s">
        <v>191</v>
      </c>
      <c r="E42" s="2">
        <v>583131</v>
      </c>
      <c r="F42" s="33"/>
      <c r="G42" s="2"/>
      <c r="H42" s="2"/>
      <c r="I42" s="2"/>
      <c r="J42" s="20"/>
      <c r="K42" s="3" cm="1">
        <f t="array" ref="K42:L42">(E42+F42+G42+H42+I42:J42)</f>
        <v>583131</v>
      </c>
      <c r="L42" s="31">
        <v>583131</v>
      </c>
    </row>
    <row r="43" spans="1:12" x14ac:dyDescent="0.25">
      <c r="A43" s="44">
        <v>35</v>
      </c>
      <c r="B43" s="14" t="s">
        <v>162</v>
      </c>
      <c r="C43" s="1" t="s">
        <v>143</v>
      </c>
      <c r="D43" s="1" t="s">
        <v>191</v>
      </c>
      <c r="E43" s="2">
        <v>159730.70000000001</v>
      </c>
      <c r="F43" s="33">
        <v>0</v>
      </c>
      <c r="G43" s="2">
        <v>0</v>
      </c>
      <c r="H43" s="2">
        <v>0</v>
      </c>
      <c r="I43" s="2"/>
      <c r="J43" s="20"/>
      <c r="K43" s="3" cm="1">
        <f t="array" ref="K43:L43">(E43+F43+G43+H43+I43:J43)</f>
        <v>159730.70000000001</v>
      </c>
      <c r="L43" s="31">
        <v>159730.70000000001</v>
      </c>
    </row>
    <row r="44" spans="1:12" x14ac:dyDescent="0.25">
      <c r="A44" s="44">
        <v>36</v>
      </c>
      <c r="B44" s="14" t="s">
        <v>172</v>
      </c>
      <c r="C44" s="1" t="s">
        <v>171</v>
      </c>
      <c r="D44" s="1" t="s">
        <v>191</v>
      </c>
      <c r="E44" s="2">
        <v>295792.18</v>
      </c>
      <c r="F44" s="33"/>
      <c r="G44" s="2"/>
      <c r="H44" s="2"/>
      <c r="I44" s="2"/>
      <c r="J44" s="20"/>
      <c r="K44" s="3" cm="1">
        <f t="array" ref="K44:L44">(E44+F44+G44+H44+I44:J44)</f>
        <v>295792.18</v>
      </c>
      <c r="L44" s="31">
        <v>295792.18</v>
      </c>
    </row>
    <row r="45" spans="1:12" ht="30" x14ac:dyDescent="0.25">
      <c r="A45" s="44">
        <v>37</v>
      </c>
      <c r="B45" s="14" t="s">
        <v>128</v>
      </c>
      <c r="C45" s="1"/>
      <c r="D45" s="1" t="s">
        <v>191</v>
      </c>
      <c r="E45" s="2">
        <v>0</v>
      </c>
      <c r="F45" s="33">
        <v>0</v>
      </c>
      <c r="G45" s="2">
        <v>0</v>
      </c>
      <c r="H45" s="2">
        <v>0</v>
      </c>
      <c r="I45" s="2"/>
      <c r="J45" s="20"/>
      <c r="K45" s="3" cm="1">
        <f t="array" ref="K45:L45">(E45+F45+G45+H45+I45:J45)</f>
        <v>0</v>
      </c>
      <c r="L45" s="31">
        <v>0</v>
      </c>
    </row>
    <row r="46" spans="1:12" x14ac:dyDescent="0.25">
      <c r="A46" s="44"/>
      <c r="B46" s="14" t="s">
        <v>211</v>
      </c>
      <c r="C46" s="1" t="s">
        <v>212</v>
      </c>
      <c r="D46" s="1"/>
      <c r="E46" s="2"/>
      <c r="F46" s="33"/>
      <c r="G46" s="2"/>
      <c r="H46" s="2">
        <v>5000</v>
      </c>
      <c r="I46" s="2"/>
      <c r="J46" s="20"/>
      <c r="K46" s="3" cm="1">
        <f t="array" ref="K46:L46">(E46+F46+G46+H46+I46:J46)</f>
        <v>5000</v>
      </c>
      <c r="L46" s="31">
        <v>5000</v>
      </c>
    </row>
    <row r="47" spans="1:12" x14ac:dyDescent="0.25">
      <c r="A47" s="44">
        <v>38</v>
      </c>
      <c r="B47" s="14" t="s">
        <v>108</v>
      </c>
      <c r="C47" s="1" t="s">
        <v>140</v>
      </c>
      <c r="D47" s="1" t="s">
        <v>191</v>
      </c>
      <c r="E47" s="2">
        <v>0</v>
      </c>
      <c r="F47" s="33"/>
      <c r="G47" s="2">
        <v>226285.5</v>
      </c>
      <c r="H47" s="2">
        <v>54500</v>
      </c>
      <c r="I47" s="2">
        <v>327184.5</v>
      </c>
      <c r="J47" s="20"/>
      <c r="K47" s="3" cm="1">
        <f t="array" ref="K47:L47">(E47+F47+G47+H47+I47:J47)</f>
        <v>607970</v>
      </c>
      <c r="L47" s="31">
        <v>280785.5</v>
      </c>
    </row>
    <row r="48" spans="1:12" x14ac:dyDescent="0.25">
      <c r="A48" s="44">
        <v>39</v>
      </c>
      <c r="B48" s="14" t="s">
        <v>49</v>
      </c>
      <c r="C48" s="1" t="s">
        <v>131</v>
      </c>
      <c r="D48" s="1" t="s">
        <v>191</v>
      </c>
      <c r="E48" s="2">
        <v>0</v>
      </c>
      <c r="F48" s="33">
        <v>95136.14</v>
      </c>
      <c r="G48" s="2">
        <v>17341.330000000002</v>
      </c>
      <c r="H48" s="2">
        <v>21715.25</v>
      </c>
      <c r="I48" s="2">
        <v>41463</v>
      </c>
      <c r="J48" s="20">
        <v>6178.3</v>
      </c>
      <c r="K48" s="3">
        <f>+F48+G48+H48+I48+J48</f>
        <v>181834.02</v>
      </c>
      <c r="L48" s="31"/>
    </row>
    <row r="49" spans="1:12" x14ac:dyDescent="0.25">
      <c r="A49" s="44">
        <v>40</v>
      </c>
      <c r="B49" s="14" t="s">
        <v>50</v>
      </c>
      <c r="C49" s="1" t="s">
        <v>131</v>
      </c>
      <c r="D49" s="1" t="s">
        <v>191</v>
      </c>
      <c r="E49" s="2">
        <v>179900</v>
      </c>
      <c r="F49" s="33">
        <v>0</v>
      </c>
      <c r="G49" s="2">
        <v>0</v>
      </c>
      <c r="H49" s="2">
        <v>0</v>
      </c>
      <c r="I49" s="2"/>
      <c r="J49" s="20"/>
      <c r="K49" s="3" cm="1">
        <f t="array" ref="K49:L49">(E49+F49+G49+H49+I49:J49)</f>
        <v>179900</v>
      </c>
      <c r="L49" s="31">
        <v>179900</v>
      </c>
    </row>
    <row r="50" spans="1:12" x14ac:dyDescent="0.25">
      <c r="A50" s="44">
        <v>41</v>
      </c>
      <c r="B50" s="14" t="s">
        <v>51</v>
      </c>
      <c r="C50" s="1"/>
      <c r="D50" s="1" t="s">
        <v>191</v>
      </c>
      <c r="E50" s="2">
        <v>0</v>
      </c>
      <c r="F50" s="33">
        <v>0</v>
      </c>
      <c r="G50" s="2">
        <v>0</v>
      </c>
      <c r="H50" s="2">
        <v>0</v>
      </c>
      <c r="I50" s="2"/>
      <c r="J50" s="20"/>
      <c r="K50" s="3" cm="1">
        <f t="array" ref="K50:L50">(E50+F50+G50+H50+I50:J50)</f>
        <v>0</v>
      </c>
      <c r="L50" s="31">
        <v>0</v>
      </c>
    </row>
    <row r="51" spans="1:12" x14ac:dyDescent="0.25">
      <c r="A51" s="44">
        <v>42</v>
      </c>
      <c r="B51" s="14" t="s">
        <v>20</v>
      </c>
      <c r="C51" s="1"/>
      <c r="D51" s="1" t="s">
        <v>191</v>
      </c>
      <c r="E51" s="2">
        <v>0</v>
      </c>
      <c r="F51" s="33">
        <v>0</v>
      </c>
      <c r="G51" s="2">
        <v>0</v>
      </c>
      <c r="H51" s="2">
        <v>124008.56</v>
      </c>
      <c r="I51" s="2"/>
      <c r="J51" s="20"/>
      <c r="K51" s="3" cm="1">
        <f t="array" ref="K51:L51">(E51+F51+G51+H51+I51:J51)</f>
        <v>124008.56</v>
      </c>
      <c r="L51" s="31">
        <v>124008.56</v>
      </c>
    </row>
    <row r="52" spans="1:12" x14ac:dyDescent="0.25">
      <c r="A52" s="44">
        <v>43</v>
      </c>
      <c r="B52" s="14" t="s">
        <v>52</v>
      </c>
      <c r="C52" s="1" t="s">
        <v>142</v>
      </c>
      <c r="D52" s="1" t="s">
        <v>191</v>
      </c>
      <c r="E52" s="2">
        <v>199954.54</v>
      </c>
      <c r="F52" s="33"/>
      <c r="G52" s="2"/>
      <c r="H52" s="2"/>
      <c r="I52" s="2"/>
      <c r="J52" s="20"/>
      <c r="K52" s="3" cm="1">
        <f t="array" ref="K52:L52">(E52+F52+G52+H52+I52:J52)</f>
        <v>199954.54</v>
      </c>
      <c r="L52" s="31">
        <v>199954.54</v>
      </c>
    </row>
    <row r="53" spans="1:12" x14ac:dyDescent="0.25">
      <c r="A53" s="44">
        <v>44</v>
      </c>
      <c r="B53" s="14" t="s">
        <v>53</v>
      </c>
      <c r="C53" s="1"/>
      <c r="D53" s="1" t="s">
        <v>191</v>
      </c>
      <c r="E53" s="2">
        <v>0</v>
      </c>
      <c r="F53" s="33">
        <v>0</v>
      </c>
      <c r="G53" s="2">
        <v>0</v>
      </c>
      <c r="H53" s="2">
        <v>0</v>
      </c>
      <c r="I53" s="2"/>
      <c r="J53" s="20"/>
      <c r="K53" s="3" cm="1">
        <f t="array" ref="K53:L53">(E53+F53+G53+H53+I53:J53)</f>
        <v>0</v>
      </c>
      <c r="L53" s="31">
        <v>0</v>
      </c>
    </row>
    <row r="54" spans="1:12" x14ac:dyDescent="0.25">
      <c r="A54" s="44">
        <v>45</v>
      </c>
      <c r="B54" s="14" t="s">
        <v>54</v>
      </c>
      <c r="C54" s="1" t="s">
        <v>176</v>
      </c>
      <c r="D54" s="1" t="s">
        <v>191</v>
      </c>
      <c r="E54" s="2">
        <v>1440139</v>
      </c>
      <c r="F54" s="33"/>
      <c r="G54" s="2"/>
      <c r="H54" s="2"/>
      <c r="I54" s="2"/>
      <c r="J54" s="20"/>
      <c r="K54" s="3" cm="1">
        <f t="array" ref="K54:L54">(E54+F54+G54+H54+I54:J54)</f>
        <v>1440139</v>
      </c>
      <c r="L54" s="31">
        <v>1440139</v>
      </c>
    </row>
    <row r="55" spans="1:12" x14ac:dyDescent="0.25">
      <c r="A55" s="44">
        <v>46</v>
      </c>
      <c r="B55" s="14" t="s">
        <v>55</v>
      </c>
      <c r="C55" s="1" t="s">
        <v>186</v>
      </c>
      <c r="D55" s="1" t="s">
        <v>191</v>
      </c>
      <c r="E55" s="2">
        <v>1400</v>
      </c>
      <c r="F55" s="33">
        <v>0</v>
      </c>
      <c r="G55" s="2">
        <v>0</v>
      </c>
      <c r="H55" s="2">
        <v>0</v>
      </c>
      <c r="I55" s="2"/>
      <c r="J55" s="20"/>
      <c r="K55" s="3" cm="1">
        <f t="array" ref="K55:L55">(E55+F55+G55+H55+I55:J55)</f>
        <v>1400</v>
      </c>
      <c r="L55" s="31">
        <v>1400</v>
      </c>
    </row>
    <row r="56" spans="1:12" x14ac:dyDescent="0.25">
      <c r="A56" s="44">
        <v>47</v>
      </c>
      <c r="B56" s="14" t="s">
        <v>59</v>
      </c>
      <c r="C56" s="1" t="s">
        <v>154</v>
      </c>
      <c r="D56" s="1" t="s">
        <v>191</v>
      </c>
      <c r="E56" s="2">
        <v>0</v>
      </c>
      <c r="F56" s="33">
        <v>0</v>
      </c>
      <c r="G56" s="2">
        <v>32400</v>
      </c>
      <c r="H56" s="2">
        <v>0</v>
      </c>
      <c r="I56" s="2"/>
      <c r="J56" s="20"/>
      <c r="K56" s="3" cm="1">
        <f t="array" ref="K56:L56">(E56+F56+G56+H56+I56:J56)</f>
        <v>32400</v>
      </c>
      <c r="L56" s="31">
        <v>32400</v>
      </c>
    </row>
    <row r="57" spans="1:12" x14ac:dyDescent="0.25">
      <c r="A57" s="44">
        <v>48</v>
      </c>
      <c r="B57" s="14" t="s">
        <v>56</v>
      </c>
      <c r="C57" s="1" t="s">
        <v>140</v>
      </c>
      <c r="D57" s="1" t="s">
        <v>191</v>
      </c>
      <c r="E57" s="2">
        <v>120000</v>
      </c>
      <c r="F57" s="33">
        <v>0</v>
      </c>
      <c r="G57" s="2">
        <v>0</v>
      </c>
      <c r="H57" s="2">
        <v>0</v>
      </c>
      <c r="I57" s="2"/>
      <c r="J57" s="20"/>
      <c r="K57" s="3" cm="1">
        <f t="array" ref="K57:L57">(E57+F57+G57+H57+I57:J57)</f>
        <v>120000</v>
      </c>
      <c r="L57" s="31">
        <v>120000</v>
      </c>
    </row>
    <row r="58" spans="1:12" x14ac:dyDescent="0.25">
      <c r="A58" s="44">
        <v>49</v>
      </c>
      <c r="B58" s="14" t="s">
        <v>57</v>
      </c>
      <c r="C58" s="1" t="s">
        <v>131</v>
      </c>
      <c r="D58" s="1" t="s">
        <v>191</v>
      </c>
      <c r="E58" s="2">
        <v>29117.16</v>
      </c>
      <c r="F58" s="33"/>
      <c r="G58" s="2"/>
      <c r="H58" s="2">
        <v>0</v>
      </c>
      <c r="I58" s="2"/>
      <c r="J58" s="20"/>
      <c r="K58" s="3" cm="1">
        <f t="array" ref="K58:L58">(E58+F58+G58+H58+I58:J58)</f>
        <v>29117.16</v>
      </c>
      <c r="L58" s="31">
        <v>29117.16</v>
      </c>
    </row>
    <row r="59" spans="1:12" x14ac:dyDescent="0.25">
      <c r="A59" s="44">
        <v>50</v>
      </c>
      <c r="B59" s="14" t="s">
        <v>58</v>
      </c>
      <c r="C59" s="1"/>
      <c r="D59" s="1" t="s">
        <v>191</v>
      </c>
      <c r="E59" s="2">
        <v>0</v>
      </c>
      <c r="F59" s="33">
        <v>0</v>
      </c>
      <c r="G59" s="2">
        <v>0</v>
      </c>
      <c r="H59" s="2">
        <v>0</v>
      </c>
      <c r="I59" s="2"/>
      <c r="J59" s="20"/>
      <c r="K59" s="3" cm="1">
        <f t="array" ref="K59:L59">(E59+F59+G59+H59+I59:J59)</f>
        <v>0</v>
      </c>
      <c r="L59" s="31">
        <v>0</v>
      </c>
    </row>
    <row r="60" spans="1:12" x14ac:dyDescent="0.25">
      <c r="A60" s="44">
        <v>51</v>
      </c>
      <c r="B60" s="14" t="s">
        <v>121</v>
      </c>
      <c r="C60" s="1"/>
      <c r="D60" s="1" t="s">
        <v>191</v>
      </c>
      <c r="E60" s="2">
        <v>0</v>
      </c>
      <c r="F60" s="33">
        <v>0</v>
      </c>
      <c r="G60" s="2">
        <v>0</v>
      </c>
      <c r="H60" s="2">
        <v>0</v>
      </c>
      <c r="I60" s="2"/>
      <c r="J60" s="20"/>
      <c r="K60" s="3" cm="1">
        <f t="array" ref="K60:L60">(E60+F60+G60+H60+I60:J60)</f>
        <v>0</v>
      </c>
      <c r="L60" s="31">
        <v>0</v>
      </c>
    </row>
    <row r="61" spans="1:12" x14ac:dyDescent="0.25">
      <c r="A61" s="44">
        <v>52</v>
      </c>
      <c r="B61" s="14" t="s">
        <v>92</v>
      </c>
      <c r="C61" s="1" t="s">
        <v>143</v>
      </c>
      <c r="D61" s="1" t="s">
        <v>191</v>
      </c>
      <c r="E61" s="2">
        <v>0</v>
      </c>
      <c r="F61" s="33">
        <v>9300.06</v>
      </c>
      <c r="G61" s="2">
        <v>39952.74</v>
      </c>
      <c r="H61" s="2">
        <v>58750</v>
      </c>
      <c r="I61" s="2">
        <v>80974.899999999994</v>
      </c>
      <c r="J61" s="20"/>
      <c r="K61" s="3" cm="1">
        <f t="array" ref="K61:L61">(E61+F61+G61+H61+I61:J61)</f>
        <v>188977.69999999998</v>
      </c>
      <c r="L61" s="31">
        <v>108002.79999999999</v>
      </c>
    </row>
    <row r="62" spans="1:12" x14ac:dyDescent="0.25">
      <c r="A62" s="44">
        <v>53</v>
      </c>
      <c r="B62" s="14" t="s">
        <v>60</v>
      </c>
      <c r="C62" s="1" t="s">
        <v>169</v>
      </c>
      <c r="D62" s="1" t="s">
        <v>191</v>
      </c>
      <c r="E62" s="2">
        <v>0</v>
      </c>
      <c r="F62" s="33">
        <v>180</v>
      </c>
      <c r="G62" s="2">
        <v>19795</v>
      </c>
      <c r="H62" s="2">
        <v>16625</v>
      </c>
      <c r="I62" s="2">
        <v>8375</v>
      </c>
      <c r="J62" s="20"/>
      <c r="K62" s="3" cm="1">
        <f t="array" ref="K62:L62">(E62+F62+G62+H62+I62:J62)</f>
        <v>44975</v>
      </c>
      <c r="L62" s="31">
        <v>36600</v>
      </c>
    </row>
    <row r="63" spans="1:12" x14ac:dyDescent="0.25">
      <c r="A63" s="44">
        <v>54</v>
      </c>
      <c r="B63" s="14" t="s">
        <v>61</v>
      </c>
      <c r="C63" s="1" t="s">
        <v>132</v>
      </c>
      <c r="D63" s="1" t="s">
        <v>191</v>
      </c>
      <c r="E63" s="2">
        <v>158000</v>
      </c>
      <c r="F63" s="33"/>
      <c r="G63" s="2"/>
      <c r="H63" s="2">
        <v>0</v>
      </c>
      <c r="I63" s="2"/>
      <c r="J63" s="20"/>
      <c r="K63" s="3" cm="1">
        <f t="array" ref="K63:L63">(E63+F63+G63+H63+I63:J63)</f>
        <v>158000</v>
      </c>
      <c r="L63" s="31">
        <v>158000</v>
      </c>
    </row>
    <row r="64" spans="1:12" x14ac:dyDescent="0.25">
      <c r="A64" s="44">
        <v>55</v>
      </c>
      <c r="B64" s="14" t="s">
        <v>62</v>
      </c>
      <c r="C64" s="1" t="s">
        <v>143</v>
      </c>
      <c r="D64" s="1" t="s">
        <v>191</v>
      </c>
      <c r="E64" s="2">
        <v>220975</v>
      </c>
      <c r="F64" s="33">
        <v>0</v>
      </c>
      <c r="G64" s="2">
        <v>0</v>
      </c>
      <c r="H64" s="2">
        <v>0</v>
      </c>
      <c r="I64" s="2"/>
      <c r="J64" s="20"/>
      <c r="K64" s="3" cm="1">
        <f t="array" ref="K64:L64">(E64+F64+G64+H64+I64:J64)</f>
        <v>220975</v>
      </c>
      <c r="L64" s="31">
        <v>220975</v>
      </c>
    </row>
    <row r="65" spans="1:12" x14ac:dyDescent="0.25">
      <c r="A65" s="44">
        <v>56</v>
      </c>
      <c r="B65" s="14" t="s">
        <v>63</v>
      </c>
      <c r="C65" s="1" t="s">
        <v>187</v>
      </c>
      <c r="D65" s="1" t="s">
        <v>191</v>
      </c>
      <c r="E65" s="2">
        <v>5392.6</v>
      </c>
      <c r="F65" s="33">
        <v>0</v>
      </c>
      <c r="G65" s="2">
        <v>0</v>
      </c>
      <c r="H65" s="2">
        <v>0</v>
      </c>
      <c r="I65" s="2"/>
      <c r="J65" s="20"/>
      <c r="K65" s="3" cm="1">
        <f t="array" ref="K65:L65">(E65+F65+G65+H65+I65:J65)</f>
        <v>5392.6</v>
      </c>
      <c r="L65" s="31">
        <v>5392.6</v>
      </c>
    </row>
    <row r="66" spans="1:12" x14ac:dyDescent="0.25">
      <c r="A66" s="44">
        <v>57</v>
      </c>
      <c r="B66" s="14" t="s">
        <v>117</v>
      </c>
      <c r="C66" s="1" t="s">
        <v>154</v>
      </c>
      <c r="D66" s="1" t="s">
        <v>191</v>
      </c>
      <c r="E66" s="2">
        <v>61720</v>
      </c>
      <c r="F66" s="33">
        <v>0</v>
      </c>
      <c r="G66" s="2">
        <v>0</v>
      </c>
      <c r="H66" s="2">
        <v>0</v>
      </c>
      <c r="I66" s="2"/>
      <c r="J66" s="20"/>
      <c r="K66" s="3" cm="1">
        <f t="array" ref="K66:L66">(E66+F66+G66+H66+I66:J66)</f>
        <v>61720</v>
      </c>
      <c r="L66" s="31">
        <v>61720</v>
      </c>
    </row>
    <row r="67" spans="1:12" x14ac:dyDescent="0.25">
      <c r="A67" s="44">
        <v>58</v>
      </c>
      <c r="B67" s="14" t="s">
        <v>111</v>
      </c>
      <c r="C67" s="1"/>
      <c r="D67" s="1" t="s">
        <v>191</v>
      </c>
      <c r="E67" s="2">
        <v>0</v>
      </c>
      <c r="F67" s="33">
        <v>0</v>
      </c>
      <c r="G67" s="2">
        <v>0</v>
      </c>
      <c r="H67" s="2">
        <v>0</v>
      </c>
      <c r="I67" s="2"/>
      <c r="J67" s="20"/>
      <c r="K67" s="3" cm="1">
        <f t="array" ref="K67:L67">(E67+F67+G67+H67+I67:J67)</f>
        <v>0</v>
      </c>
      <c r="L67" s="31">
        <v>0</v>
      </c>
    </row>
    <row r="68" spans="1:12" x14ac:dyDescent="0.25">
      <c r="A68" s="44">
        <v>59</v>
      </c>
      <c r="B68" s="14" t="s">
        <v>64</v>
      </c>
      <c r="C68" s="1" t="s">
        <v>175</v>
      </c>
      <c r="D68" s="1" t="s">
        <v>191</v>
      </c>
      <c r="E68" s="2">
        <v>2199.9899999999998</v>
      </c>
      <c r="F68" s="33">
        <v>0</v>
      </c>
      <c r="G68" s="2">
        <v>0</v>
      </c>
      <c r="H68" s="2"/>
      <c r="I68" s="2"/>
      <c r="J68" s="20"/>
      <c r="K68" s="3" cm="1">
        <f t="array" ref="K68:L68">(E68+F68+G68+H68+I68:J68)</f>
        <v>2199.9899999999998</v>
      </c>
      <c r="L68" s="31">
        <v>2199.9899999999998</v>
      </c>
    </row>
    <row r="69" spans="1:12" x14ac:dyDescent="0.25">
      <c r="A69" s="44">
        <v>60</v>
      </c>
      <c r="B69" s="14" t="s">
        <v>65</v>
      </c>
      <c r="C69" s="1" t="s">
        <v>145</v>
      </c>
      <c r="D69" s="1" t="s">
        <v>191</v>
      </c>
      <c r="E69" s="2">
        <v>140820</v>
      </c>
      <c r="F69" s="33">
        <v>0</v>
      </c>
      <c r="G69" s="2">
        <v>0</v>
      </c>
      <c r="H69" s="2">
        <v>0</v>
      </c>
      <c r="I69" s="2"/>
      <c r="J69" s="20"/>
      <c r="K69" s="3" cm="1">
        <f t="array" ref="K69:L69">(E69+F69+G69+H69+I69:J69)</f>
        <v>140820</v>
      </c>
      <c r="L69" s="31">
        <v>140820</v>
      </c>
    </row>
    <row r="70" spans="1:12" x14ac:dyDescent="0.25">
      <c r="A70" s="44">
        <v>61</v>
      </c>
      <c r="B70" s="14" t="s">
        <v>98</v>
      </c>
      <c r="C70" s="1" t="s">
        <v>151</v>
      </c>
      <c r="D70" s="1" t="s">
        <v>191</v>
      </c>
      <c r="E70" s="2"/>
      <c r="F70" s="33">
        <v>369850</v>
      </c>
      <c r="G70" s="2"/>
      <c r="H70" s="2"/>
      <c r="I70" s="2"/>
      <c r="J70" s="20"/>
      <c r="K70" s="3" cm="1">
        <f t="array" ref="K70:L70">(E70+F70+G70+H70+I70:J70)</f>
        <v>369850</v>
      </c>
      <c r="L70" s="31">
        <v>369850</v>
      </c>
    </row>
    <row r="71" spans="1:12" x14ac:dyDescent="0.25">
      <c r="A71" s="44">
        <v>62</v>
      </c>
      <c r="B71" s="14" t="s">
        <v>66</v>
      </c>
      <c r="C71" s="1"/>
      <c r="D71" s="1" t="s">
        <v>191</v>
      </c>
      <c r="E71" s="2">
        <v>0</v>
      </c>
      <c r="F71" s="33">
        <v>0</v>
      </c>
      <c r="G71" s="2">
        <v>0</v>
      </c>
      <c r="H71" s="2">
        <v>0</v>
      </c>
      <c r="I71" s="2"/>
      <c r="J71" s="20"/>
      <c r="K71" s="3" cm="1">
        <f t="array" ref="K71:L71">(E71+F71+G71+H71+I71:J71)</f>
        <v>0</v>
      </c>
      <c r="L71" s="31">
        <v>0</v>
      </c>
    </row>
    <row r="72" spans="1:12" x14ac:dyDescent="0.25">
      <c r="A72" s="44">
        <v>63</v>
      </c>
      <c r="B72" s="14" t="s">
        <v>67</v>
      </c>
      <c r="C72" s="1" t="s">
        <v>174</v>
      </c>
      <c r="D72" s="1" t="s">
        <v>192</v>
      </c>
      <c r="E72" s="2">
        <v>8000</v>
      </c>
      <c r="F72" s="33"/>
      <c r="G72" s="2"/>
      <c r="H72" s="2"/>
      <c r="I72" s="2"/>
      <c r="J72" s="20"/>
      <c r="K72" s="3" cm="1">
        <f t="array" ref="K72:L72">(E72+F72+G72+H72+I72:J72)</f>
        <v>8000</v>
      </c>
      <c r="L72" s="31">
        <v>8000</v>
      </c>
    </row>
    <row r="73" spans="1:12" x14ac:dyDescent="0.25">
      <c r="A73" s="44">
        <v>64</v>
      </c>
      <c r="B73" s="14" t="s">
        <v>160</v>
      </c>
      <c r="C73" s="1" t="s">
        <v>159</v>
      </c>
      <c r="D73" s="1" t="s">
        <v>192</v>
      </c>
      <c r="E73" s="2">
        <v>801492.01</v>
      </c>
      <c r="F73" s="33">
        <v>0</v>
      </c>
      <c r="G73" s="2">
        <v>0</v>
      </c>
      <c r="H73" s="2">
        <v>0</v>
      </c>
      <c r="I73" s="2"/>
      <c r="J73" s="20"/>
      <c r="K73" s="3" cm="1">
        <f t="array" ref="K73:L73">(E73+F73+G73+H73+I73:J73)</f>
        <v>801492.01</v>
      </c>
      <c r="L73" s="31">
        <v>801492.01</v>
      </c>
    </row>
    <row r="74" spans="1:12" x14ac:dyDescent="0.25">
      <c r="A74" s="44">
        <v>65</v>
      </c>
      <c r="B74" s="14" t="s">
        <v>68</v>
      </c>
      <c r="C74" s="1" t="s">
        <v>173</v>
      </c>
      <c r="D74" s="1" t="s">
        <v>191</v>
      </c>
      <c r="E74" s="2">
        <v>106005.3</v>
      </c>
      <c r="F74" s="33"/>
      <c r="G74" s="2"/>
      <c r="H74" s="2"/>
      <c r="I74" s="2"/>
      <c r="J74" s="20"/>
      <c r="K74" s="3" cm="1">
        <f t="array" ref="K74:L74">(E74+F74+G74+H74+I74:J74)</f>
        <v>106005.3</v>
      </c>
      <c r="L74" s="31">
        <v>106005.3</v>
      </c>
    </row>
    <row r="75" spans="1:12" x14ac:dyDescent="0.25">
      <c r="A75" s="44">
        <v>66</v>
      </c>
      <c r="B75" s="14" t="s">
        <v>70</v>
      </c>
      <c r="C75" s="1" t="s">
        <v>161</v>
      </c>
      <c r="D75" s="1" t="s">
        <v>191</v>
      </c>
      <c r="E75" s="2">
        <v>101815.16</v>
      </c>
      <c r="F75" s="33">
        <v>0</v>
      </c>
      <c r="G75" s="2">
        <v>0</v>
      </c>
      <c r="H75" s="2">
        <v>0</v>
      </c>
      <c r="I75" s="2"/>
      <c r="J75" s="20"/>
      <c r="K75" s="3" cm="1">
        <f t="array" ref="K75:L75">(E75+F75+G75+H75+I75:J75)</f>
        <v>101815.16</v>
      </c>
      <c r="L75" s="31">
        <v>101815.16</v>
      </c>
    </row>
    <row r="76" spans="1:12" x14ac:dyDescent="0.25">
      <c r="A76" s="44">
        <v>67</v>
      </c>
      <c r="B76" s="14" t="s">
        <v>71</v>
      </c>
      <c r="C76" s="1" t="s">
        <v>131</v>
      </c>
      <c r="D76" s="1" t="s">
        <v>191</v>
      </c>
      <c r="E76" s="2">
        <v>97700</v>
      </c>
      <c r="F76" s="33">
        <v>0</v>
      </c>
      <c r="G76" s="2">
        <v>0</v>
      </c>
      <c r="H76" s="2">
        <v>0</v>
      </c>
      <c r="I76" s="2"/>
      <c r="J76" s="20"/>
      <c r="K76" s="3" cm="1">
        <f t="array" ref="K76:L76">(E76+F76+G76+H76+I76:J76)</f>
        <v>97700</v>
      </c>
      <c r="L76" s="31">
        <v>97700</v>
      </c>
    </row>
    <row r="77" spans="1:12" x14ac:dyDescent="0.25">
      <c r="A77" s="44">
        <v>68</v>
      </c>
      <c r="B77" s="14" t="s">
        <v>69</v>
      </c>
      <c r="C77" s="1" t="s">
        <v>131</v>
      </c>
      <c r="D77" s="1" t="s">
        <v>191</v>
      </c>
      <c r="E77" s="2">
        <v>373540</v>
      </c>
      <c r="F77" s="33">
        <v>0</v>
      </c>
      <c r="G77" s="2">
        <v>0</v>
      </c>
      <c r="H77" s="2">
        <v>0</v>
      </c>
      <c r="I77" s="2"/>
      <c r="J77" s="20"/>
      <c r="K77" s="3" cm="1">
        <f t="array" ref="K77:L77">(E77+F77+G77+H77+I77:J77)</f>
        <v>373540</v>
      </c>
      <c r="L77" s="31">
        <v>373540</v>
      </c>
    </row>
    <row r="78" spans="1:12" x14ac:dyDescent="0.25">
      <c r="A78" s="44">
        <v>69</v>
      </c>
      <c r="B78" s="14" t="s">
        <v>72</v>
      </c>
      <c r="C78" s="1" t="s">
        <v>150</v>
      </c>
      <c r="D78" s="1" t="s">
        <v>191</v>
      </c>
      <c r="E78" s="2">
        <v>40500.49</v>
      </c>
      <c r="F78" s="33">
        <v>0</v>
      </c>
      <c r="G78" s="2">
        <v>0</v>
      </c>
      <c r="H78" s="2">
        <v>0</v>
      </c>
      <c r="I78" s="2"/>
      <c r="J78" s="20"/>
      <c r="K78" s="3" cm="1">
        <f t="array" ref="K78:L78">(E78+F78+G78+H78+I78:J78)</f>
        <v>40500.49</v>
      </c>
      <c r="L78" s="31">
        <v>40500.49</v>
      </c>
    </row>
    <row r="79" spans="1:12" x14ac:dyDescent="0.25">
      <c r="A79" s="44">
        <v>70</v>
      </c>
      <c r="B79" s="14" t="s">
        <v>122</v>
      </c>
      <c r="C79" s="1" t="s">
        <v>131</v>
      </c>
      <c r="D79" s="1" t="s">
        <v>191</v>
      </c>
      <c r="E79" s="2">
        <v>0</v>
      </c>
      <c r="F79" s="33">
        <v>0</v>
      </c>
      <c r="G79" s="2"/>
      <c r="H79" s="2"/>
      <c r="I79" s="2"/>
      <c r="J79" s="20"/>
      <c r="K79" s="3" cm="1">
        <f t="array" ref="K79:L79">(E79+F79+G79+H79+I79:J79)</f>
        <v>0</v>
      </c>
      <c r="L79" s="31">
        <v>0</v>
      </c>
    </row>
    <row r="80" spans="1:12" x14ac:dyDescent="0.25">
      <c r="A80" s="44">
        <v>71</v>
      </c>
      <c r="B80" s="14" t="s">
        <v>107</v>
      </c>
      <c r="C80" s="1" t="s">
        <v>131</v>
      </c>
      <c r="D80" s="1" t="s">
        <v>191</v>
      </c>
      <c r="E80" s="2"/>
      <c r="F80" s="33">
        <v>231447.3</v>
      </c>
      <c r="G80" s="2"/>
      <c r="H80" s="2"/>
      <c r="I80" s="2">
        <v>15184.62</v>
      </c>
      <c r="J80" s="20"/>
      <c r="K80" s="3" cm="1">
        <f t="array" ref="K80:L80">(E80+F80+G80+H80+I80:J80)</f>
        <v>246631.91999999998</v>
      </c>
      <c r="L80" s="31">
        <v>231447.3</v>
      </c>
    </row>
    <row r="81" spans="1:12" x14ac:dyDescent="0.25">
      <c r="A81" s="44">
        <v>72</v>
      </c>
      <c r="B81" s="14" t="s">
        <v>96</v>
      </c>
      <c r="C81" s="1" t="s">
        <v>177</v>
      </c>
      <c r="D81" s="1" t="s">
        <v>191</v>
      </c>
      <c r="E81" s="2"/>
      <c r="F81" s="33">
        <v>128885.59</v>
      </c>
      <c r="G81" s="2">
        <v>383664.1</v>
      </c>
      <c r="H81" s="2">
        <v>896031.75</v>
      </c>
      <c r="I81" s="2">
        <v>436121.71</v>
      </c>
      <c r="J81" s="20">
        <v>9841.2000000000007</v>
      </c>
      <c r="K81" s="3">
        <f>(F81+G81+H81+I81+J81)</f>
        <v>1854544.3499999999</v>
      </c>
      <c r="L81" s="31"/>
    </row>
    <row r="82" spans="1:12" x14ac:dyDescent="0.25">
      <c r="A82" s="44">
        <v>73</v>
      </c>
      <c r="B82" s="14" t="s">
        <v>73</v>
      </c>
      <c r="C82" s="1" t="s">
        <v>131</v>
      </c>
      <c r="D82" s="1" t="s">
        <v>191</v>
      </c>
      <c r="E82" s="2">
        <v>253566.2</v>
      </c>
      <c r="F82" s="33">
        <v>127200</v>
      </c>
      <c r="G82" s="2"/>
      <c r="H82" s="2"/>
      <c r="I82" s="2"/>
      <c r="J82" s="20"/>
      <c r="K82" s="3" cm="1">
        <f t="array" ref="K82:L82">(E82+F82+G82+H82+I82:J82)</f>
        <v>380766.2</v>
      </c>
      <c r="L82" s="31">
        <v>380766.2</v>
      </c>
    </row>
    <row r="83" spans="1:12" x14ac:dyDescent="0.25">
      <c r="A83" s="44">
        <v>74</v>
      </c>
      <c r="B83" s="14" t="s">
        <v>74</v>
      </c>
      <c r="C83" s="1" t="s">
        <v>131</v>
      </c>
      <c r="D83" s="1" t="s">
        <v>191</v>
      </c>
      <c r="E83" s="2">
        <v>238266.12</v>
      </c>
      <c r="F83" s="33"/>
      <c r="G83" s="2"/>
      <c r="H83" s="2"/>
      <c r="I83" s="2"/>
      <c r="J83" s="20"/>
      <c r="K83" s="3" cm="1">
        <f t="array" ref="K83:L83">(E83+F83+G83+H83+I83:J83)</f>
        <v>238266.12</v>
      </c>
      <c r="L83" s="31">
        <v>238266.12</v>
      </c>
    </row>
    <row r="84" spans="1:12" x14ac:dyDescent="0.25">
      <c r="A84" s="44">
        <v>75</v>
      </c>
      <c r="B84" s="14" t="s">
        <v>75</v>
      </c>
      <c r="C84" s="1" t="s">
        <v>180</v>
      </c>
      <c r="D84" s="1" t="s">
        <v>191</v>
      </c>
      <c r="E84" s="2"/>
      <c r="F84" s="33">
        <v>449465</v>
      </c>
      <c r="G84" s="2">
        <v>63000</v>
      </c>
      <c r="H84" s="2">
        <v>60750</v>
      </c>
      <c r="I84" s="2"/>
      <c r="J84" s="20"/>
      <c r="K84" s="3" cm="1">
        <f t="array" ref="K84:L84">(E84+F84+G84+H84+I84:J84)</f>
        <v>573215</v>
      </c>
      <c r="L84" s="31">
        <v>573215</v>
      </c>
    </row>
    <row r="85" spans="1:12" x14ac:dyDescent="0.25">
      <c r="A85" s="44">
        <v>76</v>
      </c>
      <c r="B85" s="14" t="s">
        <v>76</v>
      </c>
      <c r="C85" s="1" t="s">
        <v>144</v>
      </c>
      <c r="D85" s="1" t="s">
        <v>191</v>
      </c>
      <c r="E85" s="2"/>
      <c r="F85" s="33"/>
      <c r="G85" s="2"/>
      <c r="H85" s="2"/>
      <c r="I85" s="2">
        <v>138500</v>
      </c>
      <c r="J85" s="20"/>
      <c r="K85" s="3" cm="1">
        <f t="array" ref="K85:L85">(E85+F85+G85+H85+I85:J85)</f>
        <v>138500</v>
      </c>
      <c r="L85" s="31">
        <v>0</v>
      </c>
    </row>
    <row r="86" spans="1:12" x14ac:dyDescent="0.25">
      <c r="A86" s="44">
        <v>77</v>
      </c>
      <c r="B86" s="14" t="s">
        <v>77</v>
      </c>
      <c r="C86" s="1" t="s">
        <v>141</v>
      </c>
      <c r="D86" s="1" t="s">
        <v>191</v>
      </c>
      <c r="E86" s="2"/>
      <c r="F86" s="33">
        <v>226000</v>
      </c>
      <c r="G86" s="2">
        <v>97500</v>
      </c>
      <c r="H86" s="2"/>
      <c r="I86" s="2">
        <v>22000</v>
      </c>
      <c r="J86" s="20"/>
      <c r="K86" s="3" cm="1">
        <f t="array" ref="K86:L86">(E86+F86+G86+H86+I86:J86)</f>
        <v>345500</v>
      </c>
      <c r="L86" s="31">
        <v>323500</v>
      </c>
    </row>
    <row r="87" spans="1:12" x14ac:dyDescent="0.25">
      <c r="A87" s="44">
        <v>78</v>
      </c>
      <c r="B87" s="14" t="s">
        <v>78</v>
      </c>
      <c r="C87" s="1" t="s">
        <v>188</v>
      </c>
      <c r="D87" s="1" t="s">
        <v>192</v>
      </c>
      <c r="E87" s="2">
        <v>1371191.2</v>
      </c>
      <c r="F87" s="33"/>
      <c r="G87" s="2"/>
      <c r="H87" s="2"/>
      <c r="I87" s="2"/>
      <c r="J87" s="20"/>
      <c r="K87" s="3" cm="1">
        <f t="array" ref="K87:L87">(E87+F87+G87+H87+I87:J87)</f>
        <v>1371191.2</v>
      </c>
      <c r="L87" s="31">
        <v>1371191.2</v>
      </c>
    </row>
    <row r="88" spans="1:12" x14ac:dyDescent="0.25">
      <c r="A88" s="44">
        <v>79</v>
      </c>
      <c r="B88" s="14" t="s">
        <v>79</v>
      </c>
      <c r="C88" s="1" t="s">
        <v>145</v>
      </c>
      <c r="D88" s="1" t="s">
        <v>191</v>
      </c>
      <c r="E88" s="2">
        <v>84544</v>
      </c>
      <c r="F88" s="33">
        <v>0</v>
      </c>
      <c r="G88" s="2">
        <v>0</v>
      </c>
      <c r="H88" s="2">
        <v>0</v>
      </c>
      <c r="I88" s="2"/>
      <c r="J88" s="20"/>
      <c r="K88" s="3" cm="1">
        <f t="array" ref="K88:L88">(E88+F88+G88+H88+I88:J88)</f>
        <v>84544</v>
      </c>
      <c r="L88" s="31">
        <v>84544</v>
      </c>
    </row>
    <row r="89" spans="1:12" x14ac:dyDescent="0.25">
      <c r="A89" s="44">
        <v>80</v>
      </c>
      <c r="B89" s="14" t="s">
        <v>80</v>
      </c>
      <c r="C89" s="1" t="s">
        <v>145</v>
      </c>
      <c r="D89" s="1" t="s">
        <v>191</v>
      </c>
      <c r="E89" s="2">
        <v>3400.05</v>
      </c>
      <c r="F89" s="33"/>
      <c r="G89" s="2"/>
      <c r="H89" s="2"/>
      <c r="I89" s="2"/>
      <c r="J89" s="20"/>
      <c r="K89" s="3" cm="1">
        <f t="array" ref="K89:L89">(E89+F89+G89+H89+I89:J89)</f>
        <v>3400.05</v>
      </c>
      <c r="L89" s="31">
        <v>3400.05</v>
      </c>
    </row>
    <row r="90" spans="1:12" x14ac:dyDescent="0.25">
      <c r="A90" s="44">
        <v>81</v>
      </c>
      <c r="B90" s="14" t="s">
        <v>110</v>
      </c>
      <c r="C90" s="1" t="s">
        <v>170</v>
      </c>
      <c r="D90" s="1" t="s">
        <v>191</v>
      </c>
      <c r="E90" s="2">
        <v>0</v>
      </c>
      <c r="F90" s="33">
        <v>0</v>
      </c>
      <c r="G90" s="2">
        <v>0</v>
      </c>
      <c r="H90" s="2">
        <v>0</v>
      </c>
      <c r="I90" s="2"/>
      <c r="J90" s="20"/>
      <c r="K90" s="3" cm="1">
        <f t="array" ref="K90:L90">(E90+F90+G90+H90+I90:J90)</f>
        <v>0</v>
      </c>
      <c r="L90" s="31">
        <v>0</v>
      </c>
    </row>
    <row r="91" spans="1:12" x14ac:dyDescent="0.25">
      <c r="A91" s="44">
        <v>82</v>
      </c>
      <c r="B91" s="14" t="s">
        <v>81</v>
      </c>
      <c r="C91" s="1" t="s">
        <v>146</v>
      </c>
      <c r="D91" s="1" t="s">
        <v>191</v>
      </c>
      <c r="E91" s="2">
        <v>188100</v>
      </c>
      <c r="F91" s="33">
        <v>0</v>
      </c>
      <c r="G91" s="2">
        <v>0</v>
      </c>
      <c r="H91" s="2">
        <v>0</v>
      </c>
      <c r="I91" s="2"/>
      <c r="J91" s="20"/>
      <c r="K91" s="3" cm="1">
        <f t="array" ref="K91:L91">(E91+F91+G91+H91+I91:J91)</f>
        <v>188100</v>
      </c>
      <c r="L91" s="31">
        <v>188100</v>
      </c>
    </row>
    <row r="92" spans="1:12" x14ac:dyDescent="0.25">
      <c r="A92" s="44">
        <v>83</v>
      </c>
      <c r="B92" s="14" t="s">
        <v>124</v>
      </c>
      <c r="C92" s="1" t="s">
        <v>131</v>
      </c>
      <c r="D92" s="1" t="s">
        <v>191</v>
      </c>
      <c r="E92" s="2">
        <v>0</v>
      </c>
      <c r="F92" s="33">
        <v>0</v>
      </c>
      <c r="G92" s="2">
        <v>53155</v>
      </c>
      <c r="H92" s="2">
        <v>92360</v>
      </c>
      <c r="I92" s="2"/>
      <c r="J92" s="20"/>
      <c r="K92" s="3" cm="1">
        <f t="array" ref="K92:L92">(E92+F92+G92+H92+I92:J92)</f>
        <v>145515</v>
      </c>
      <c r="L92" s="31">
        <v>145515</v>
      </c>
    </row>
    <row r="93" spans="1:12" x14ac:dyDescent="0.25">
      <c r="A93" s="44">
        <v>84</v>
      </c>
      <c r="B93" s="14" t="s">
        <v>102</v>
      </c>
      <c r="C93" s="1" t="s">
        <v>164</v>
      </c>
      <c r="D93" s="1" t="s">
        <v>191</v>
      </c>
      <c r="E93" s="2">
        <v>0</v>
      </c>
      <c r="F93" s="33">
        <v>155170</v>
      </c>
      <c r="G93" s="2">
        <v>0</v>
      </c>
      <c r="H93" s="2">
        <v>0</v>
      </c>
      <c r="I93" s="2"/>
      <c r="J93" s="20"/>
      <c r="K93" s="3" cm="1">
        <f t="array" ref="K93:L93">(E93+F93+G93+H93+I93:J93)</f>
        <v>155170</v>
      </c>
      <c r="L93" s="31">
        <v>155170</v>
      </c>
    </row>
    <row r="94" spans="1:12" x14ac:dyDescent="0.25">
      <c r="A94" s="44">
        <v>85</v>
      </c>
      <c r="B94" s="14" t="s">
        <v>95</v>
      </c>
      <c r="C94" s="1" t="s">
        <v>131</v>
      </c>
      <c r="D94" s="1" t="s">
        <v>191</v>
      </c>
      <c r="E94" s="2">
        <v>0</v>
      </c>
      <c r="F94" s="33"/>
      <c r="G94" s="2"/>
      <c r="H94" s="2"/>
      <c r="I94" s="2"/>
      <c r="J94" s="20"/>
      <c r="K94" s="3" cm="1">
        <f t="array" ref="K94:L94">(E94+F94+G94+H94+I94:J94)</f>
        <v>0</v>
      </c>
      <c r="L94" s="31">
        <v>0</v>
      </c>
    </row>
    <row r="95" spans="1:12" x14ac:dyDescent="0.25">
      <c r="A95" s="44">
        <v>86</v>
      </c>
      <c r="B95" s="14" t="s">
        <v>82</v>
      </c>
      <c r="C95" s="1" t="s">
        <v>170</v>
      </c>
      <c r="D95" s="1" t="s">
        <v>191</v>
      </c>
      <c r="E95" s="2">
        <v>2262667.83</v>
      </c>
      <c r="F95" s="33">
        <v>892445.8</v>
      </c>
      <c r="G95" s="2"/>
      <c r="H95" s="2"/>
      <c r="I95" s="2"/>
      <c r="J95" s="20"/>
      <c r="K95" s="3" cm="1">
        <f t="array" ref="K95:L95">(E95+F95+G95+H95+I95:J95)</f>
        <v>3155113.63</v>
      </c>
      <c r="L95" s="31">
        <v>3155113.63</v>
      </c>
    </row>
    <row r="96" spans="1:12" x14ac:dyDescent="0.25">
      <c r="A96" s="44">
        <v>87</v>
      </c>
      <c r="B96" s="14" t="s">
        <v>83</v>
      </c>
      <c r="C96" s="1" t="s">
        <v>147</v>
      </c>
      <c r="D96" s="1" t="s">
        <v>191</v>
      </c>
      <c r="E96" s="2">
        <v>28020</v>
      </c>
      <c r="F96" s="33"/>
      <c r="G96" s="2"/>
      <c r="H96" s="2"/>
      <c r="I96" s="2"/>
      <c r="J96" s="20"/>
      <c r="K96" s="3" cm="1">
        <f t="array" ref="K96:L96">(E96+F96+G96+H96+I96:J96)</f>
        <v>28020</v>
      </c>
      <c r="L96" s="31">
        <v>28020</v>
      </c>
    </row>
    <row r="97" spans="1:12" ht="30" x14ac:dyDescent="0.25">
      <c r="A97" s="44">
        <v>88</v>
      </c>
      <c r="B97" s="14" t="s">
        <v>126</v>
      </c>
      <c r="C97" s="1"/>
      <c r="D97" s="1" t="s">
        <v>191</v>
      </c>
      <c r="E97" s="2">
        <v>0</v>
      </c>
      <c r="F97" s="33">
        <v>0</v>
      </c>
      <c r="G97" s="2">
        <v>0</v>
      </c>
      <c r="H97" s="2">
        <v>0</v>
      </c>
      <c r="I97" s="2"/>
      <c r="J97" s="20"/>
      <c r="K97" s="3" cm="1">
        <f t="array" ref="K97:L97">(E97+F97+G97+H97+I97:J97)</f>
        <v>0</v>
      </c>
      <c r="L97" s="31">
        <v>0</v>
      </c>
    </row>
    <row r="98" spans="1:12" ht="30" x14ac:dyDescent="0.25">
      <c r="A98" s="44">
        <v>89</v>
      </c>
      <c r="B98" s="14" t="s">
        <v>127</v>
      </c>
      <c r="C98" s="1" t="s">
        <v>148</v>
      </c>
      <c r="D98" s="1" t="s">
        <v>191</v>
      </c>
      <c r="E98" s="2">
        <v>130224.8</v>
      </c>
      <c r="F98" s="33">
        <v>1328656.3999999999</v>
      </c>
      <c r="G98" s="2">
        <v>157535.9</v>
      </c>
      <c r="H98" s="2">
        <v>134461</v>
      </c>
      <c r="I98" s="2"/>
      <c r="J98" s="20"/>
      <c r="K98" s="3" cm="1">
        <f t="array" ref="K98:L98">(E98+F98+G98+H98+I98:J98)</f>
        <v>1750878.0999999999</v>
      </c>
      <c r="L98" s="31">
        <v>1750878.0999999999</v>
      </c>
    </row>
    <row r="99" spans="1:12" x14ac:dyDescent="0.25">
      <c r="A99" s="44">
        <v>90</v>
      </c>
      <c r="B99" s="14" t="s">
        <v>84</v>
      </c>
      <c r="C99" s="1" t="s">
        <v>135</v>
      </c>
      <c r="D99" s="1" t="s">
        <v>191</v>
      </c>
      <c r="E99" s="2">
        <v>331550</v>
      </c>
      <c r="F99" s="33">
        <v>0</v>
      </c>
      <c r="G99" s="2">
        <v>0</v>
      </c>
      <c r="H99" s="2">
        <v>0</v>
      </c>
      <c r="I99" s="2"/>
      <c r="J99" s="20"/>
      <c r="K99" s="3" cm="1">
        <f t="array" ref="K99:L99">(E99+F99+G99+H99+I99:J99)</f>
        <v>331550</v>
      </c>
      <c r="L99" s="31">
        <v>331550</v>
      </c>
    </row>
    <row r="100" spans="1:12" x14ac:dyDescent="0.25">
      <c r="A100" s="44">
        <v>91</v>
      </c>
      <c r="B100" s="14" t="s">
        <v>85</v>
      </c>
      <c r="C100" s="1" t="s">
        <v>135</v>
      </c>
      <c r="D100" s="1" t="s">
        <v>191</v>
      </c>
      <c r="E100" s="2">
        <v>362225</v>
      </c>
      <c r="F100" s="33">
        <v>0</v>
      </c>
      <c r="G100" s="2">
        <v>0</v>
      </c>
      <c r="H100" s="2">
        <v>0</v>
      </c>
      <c r="I100" s="2"/>
      <c r="J100" s="20"/>
      <c r="K100" s="3" cm="1">
        <f t="array" ref="K100:L100">(E100+F100+G100+H100+I100:J100)</f>
        <v>362225</v>
      </c>
      <c r="L100" s="31">
        <v>362225</v>
      </c>
    </row>
    <row r="101" spans="1:12" x14ac:dyDescent="0.25">
      <c r="A101" s="44">
        <v>92</v>
      </c>
      <c r="B101" s="14" t="s">
        <v>86</v>
      </c>
      <c r="C101" s="1" t="s">
        <v>149</v>
      </c>
      <c r="D101" s="1" t="s">
        <v>191</v>
      </c>
      <c r="E101" s="2">
        <v>1108734.71</v>
      </c>
      <c r="F101" s="33">
        <v>0</v>
      </c>
      <c r="G101" s="2">
        <v>0</v>
      </c>
      <c r="H101" s="2">
        <v>0</v>
      </c>
      <c r="I101" s="2"/>
      <c r="J101" s="20"/>
      <c r="K101" s="3" cm="1">
        <f t="array" ref="K101:L101">(E101+F101+G101+H101+I101:J101)</f>
        <v>1108734.71</v>
      </c>
      <c r="L101" s="31">
        <v>1108734.71</v>
      </c>
    </row>
    <row r="102" spans="1:12" x14ac:dyDescent="0.25">
      <c r="A102" s="44">
        <v>93</v>
      </c>
      <c r="B102" s="14" t="s">
        <v>87</v>
      </c>
      <c r="C102" s="1" t="s">
        <v>150</v>
      </c>
      <c r="D102" s="1" t="s">
        <v>191</v>
      </c>
      <c r="E102" s="2">
        <v>4371421.7</v>
      </c>
      <c r="F102" s="33">
        <v>0</v>
      </c>
      <c r="G102" s="2">
        <v>0</v>
      </c>
      <c r="H102" s="2">
        <v>0</v>
      </c>
      <c r="I102" s="2"/>
      <c r="J102" s="20"/>
      <c r="K102" s="3" cm="1">
        <f t="array" ref="K102:L102">(E102+F102+G102+H102+I102:J102)</f>
        <v>4371421.7</v>
      </c>
      <c r="L102" s="31">
        <v>4371421.7</v>
      </c>
    </row>
    <row r="103" spans="1:12" x14ac:dyDescent="0.25">
      <c r="A103" s="44"/>
      <c r="B103" s="14" t="s">
        <v>215</v>
      </c>
      <c r="C103" s="1" t="s">
        <v>216</v>
      </c>
      <c r="D103" s="1" t="s">
        <v>191</v>
      </c>
      <c r="E103" s="2"/>
      <c r="F103" s="33"/>
      <c r="G103" s="2"/>
      <c r="H103" s="2">
        <v>97069.72</v>
      </c>
      <c r="I103" s="2"/>
      <c r="J103" s="20"/>
      <c r="K103" s="3" cm="1">
        <f t="array" ref="K103:L103">(E103+F103+G103+H103+I103:J103)</f>
        <v>97069.72</v>
      </c>
      <c r="L103" s="31">
        <v>97069.72</v>
      </c>
    </row>
    <row r="104" spans="1:12" x14ac:dyDescent="0.25">
      <c r="A104" s="44">
        <v>94</v>
      </c>
      <c r="B104" s="14" t="s">
        <v>119</v>
      </c>
      <c r="C104" s="1" t="s">
        <v>165</v>
      </c>
      <c r="D104" s="1" t="s">
        <v>191</v>
      </c>
      <c r="E104" s="2">
        <v>0</v>
      </c>
      <c r="F104" s="33"/>
      <c r="G104" s="2">
        <v>66080</v>
      </c>
      <c r="H104" s="2">
        <v>0</v>
      </c>
      <c r="I104" s="2">
        <v>20612.240000000002</v>
      </c>
      <c r="J104" s="20"/>
      <c r="K104" s="3" cm="1">
        <f t="array" ref="K104:L104">(E104+F104+G104+H104+I104:J104)</f>
        <v>86692.24</v>
      </c>
      <c r="L104" s="31">
        <v>66080</v>
      </c>
    </row>
    <row r="105" spans="1:12" x14ac:dyDescent="0.25">
      <c r="A105" s="44">
        <v>95</v>
      </c>
      <c r="B105" s="14" t="s">
        <v>88</v>
      </c>
      <c r="C105" s="1" t="s">
        <v>179</v>
      </c>
      <c r="D105" s="1" t="s">
        <v>191</v>
      </c>
      <c r="E105" s="2">
        <v>1991125</v>
      </c>
      <c r="F105" s="33">
        <v>20500</v>
      </c>
      <c r="G105" s="2"/>
      <c r="H105" s="2"/>
      <c r="I105" s="2"/>
      <c r="J105" s="20"/>
      <c r="K105" s="3" cm="1">
        <f t="array" ref="K105:L105">(E105+F105+G105+H105+I105:J105)</f>
        <v>2011625</v>
      </c>
      <c r="L105" s="31">
        <v>2011625</v>
      </c>
    </row>
    <row r="106" spans="1:12" ht="30" x14ac:dyDescent="0.25">
      <c r="A106" s="44">
        <v>96</v>
      </c>
      <c r="B106" s="14" t="s">
        <v>125</v>
      </c>
      <c r="C106" s="1"/>
      <c r="D106" s="1" t="s">
        <v>191</v>
      </c>
      <c r="E106" s="2">
        <v>0</v>
      </c>
      <c r="F106" s="33">
        <v>0</v>
      </c>
      <c r="G106" s="2">
        <v>0</v>
      </c>
      <c r="H106" s="2"/>
      <c r="I106" s="2">
        <v>24426</v>
      </c>
      <c r="J106" s="20"/>
      <c r="K106" s="3" cm="1">
        <f t="array" ref="K106:L106">(E106+F106+G106+H106+I106:J106)</f>
        <v>24426</v>
      </c>
      <c r="L106" s="31">
        <v>0</v>
      </c>
    </row>
    <row r="107" spans="1:12" x14ac:dyDescent="0.25">
      <c r="A107" s="44">
        <v>97</v>
      </c>
      <c r="B107" s="14" t="s">
        <v>116</v>
      </c>
      <c r="C107" s="1" t="s">
        <v>153</v>
      </c>
      <c r="D107" s="1" t="s">
        <v>191</v>
      </c>
      <c r="E107" s="2">
        <v>0</v>
      </c>
      <c r="F107" s="33"/>
      <c r="G107" s="2">
        <v>0</v>
      </c>
      <c r="H107" s="2">
        <v>173828.34</v>
      </c>
      <c r="I107" s="2">
        <v>237064.4</v>
      </c>
      <c r="J107" s="20"/>
      <c r="K107" s="3" cm="1">
        <f t="array" ref="K107:L107">(E107+F107+G107+H107+I107:J107)</f>
        <v>410892.74</v>
      </c>
      <c r="L107" s="31">
        <v>173828.34</v>
      </c>
    </row>
    <row r="108" spans="1:12" x14ac:dyDescent="0.25">
      <c r="A108" s="44">
        <v>98</v>
      </c>
      <c r="B108" s="14" t="s">
        <v>97</v>
      </c>
      <c r="C108" s="1" t="s">
        <v>131</v>
      </c>
      <c r="D108" s="1" t="s">
        <v>191</v>
      </c>
      <c r="E108" s="2">
        <v>0</v>
      </c>
      <c r="F108" s="33">
        <v>52038</v>
      </c>
      <c r="G108" s="2">
        <v>0</v>
      </c>
      <c r="H108" s="2">
        <v>0</v>
      </c>
      <c r="I108" s="2"/>
      <c r="J108" s="20"/>
      <c r="K108" s="3" cm="1">
        <f t="array" ref="K108:L108">(E108+F108+G108+H108+I108:J108)</f>
        <v>52038</v>
      </c>
      <c r="L108" s="31">
        <v>52038</v>
      </c>
    </row>
    <row r="109" spans="1:12" x14ac:dyDescent="0.25">
      <c r="A109" s="44">
        <v>99</v>
      </c>
      <c r="B109" s="14" t="s">
        <v>89</v>
      </c>
      <c r="C109" s="1" t="s">
        <v>145</v>
      </c>
      <c r="D109" s="1" t="s">
        <v>191</v>
      </c>
      <c r="E109" s="2"/>
      <c r="F109" s="33">
        <v>0</v>
      </c>
      <c r="G109" s="2">
        <v>0</v>
      </c>
      <c r="H109" s="2"/>
      <c r="I109" s="2">
        <v>44657.5</v>
      </c>
      <c r="J109" s="20"/>
      <c r="K109" s="3" cm="1">
        <f t="array" ref="K109:L109">(E109+F109+G109+H109+I109:J109)</f>
        <v>44657.5</v>
      </c>
      <c r="L109" s="31">
        <v>0</v>
      </c>
    </row>
    <row r="110" spans="1:12" x14ac:dyDescent="0.25">
      <c r="A110" s="44">
        <v>100</v>
      </c>
      <c r="B110" s="14" t="s">
        <v>100</v>
      </c>
      <c r="C110" s="1" t="s">
        <v>181</v>
      </c>
      <c r="D110" s="1" t="s">
        <v>191</v>
      </c>
      <c r="E110" s="2">
        <v>151976</v>
      </c>
      <c r="F110" s="33"/>
      <c r="G110" s="2"/>
      <c r="H110" s="2"/>
      <c r="I110" s="2"/>
      <c r="J110" s="20"/>
      <c r="K110" s="3" cm="1">
        <f t="array" ref="K110:L110">(E110+F110+G110+H110+I110:J110)</f>
        <v>151976</v>
      </c>
      <c r="L110" s="31">
        <v>151976</v>
      </c>
    </row>
    <row r="111" spans="1:12" x14ac:dyDescent="0.25">
      <c r="A111" s="44">
        <v>101</v>
      </c>
      <c r="B111" s="14" t="s">
        <v>29</v>
      </c>
      <c r="C111" s="1" t="s">
        <v>145</v>
      </c>
      <c r="D111" s="1" t="s">
        <v>191</v>
      </c>
      <c r="E111" s="2">
        <v>136930.20000000001</v>
      </c>
      <c r="F111" s="33"/>
      <c r="G111" s="2"/>
      <c r="H111" s="2"/>
      <c r="I111" s="2"/>
      <c r="J111" s="20"/>
      <c r="K111" s="3" cm="1">
        <f t="array" ref="K111:L111">(E111+F111+G111+H111+I111:J111)</f>
        <v>136930.20000000001</v>
      </c>
      <c r="L111" s="31">
        <v>136930.20000000001</v>
      </c>
    </row>
    <row r="112" spans="1:12" x14ac:dyDescent="0.25">
      <c r="A112" s="44">
        <v>102</v>
      </c>
      <c r="B112" s="14" t="s">
        <v>28</v>
      </c>
      <c r="C112" s="1" t="s">
        <v>131</v>
      </c>
      <c r="D112" s="1" t="s">
        <v>191</v>
      </c>
      <c r="E112" s="2">
        <v>80000</v>
      </c>
      <c r="F112" s="33">
        <v>55200</v>
      </c>
      <c r="G112" s="2"/>
      <c r="H112" s="2"/>
      <c r="I112" s="2"/>
      <c r="J112" s="20"/>
      <c r="K112" s="3" cm="1">
        <f t="array" ref="K112:L112">(E112+F112+G112+H112+I112:J112)</f>
        <v>135200</v>
      </c>
      <c r="L112" s="31">
        <v>135200</v>
      </c>
    </row>
    <row r="113" spans="1:12" x14ac:dyDescent="0.25">
      <c r="A113" s="44">
        <v>103</v>
      </c>
      <c r="B113" s="14" t="s">
        <v>90</v>
      </c>
      <c r="C113" s="1"/>
      <c r="D113" s="1" t="s">
        <v>191</v>
      </c>
      <c r="E113" s="2">
        <v>0</v>
      </c>
      <c r="F113" s="33">
        <v>0</v>
      </c>
      <c r="G113" s="2">
        <v>0</v>
      </c>
      <c r="H113" s="2">
        <v>16520</v>
      </c>
      <c r="I113" s="2"/>
      <c r="J113" s="20"/>
      <c r="K113" s="3" cm="1">
        <f t="array" ref="K113:L113">(E113+F113+G113+H113+I113:J113)</f>
        <v>16520</v>
      </c>
      <c r="L113" s="31">
        <v>16520</v>
      </c>
    </row>
    <row r="114" spans="1:12" x14ac:dyDescent="0.25">
      <c r="A114" s="44">
        <v>104</v>
      </c>
      <c r="B114" s="14" t="s">
        <v>113</v>
      </c>
      <c r="C114" s="1" t="s">
        <v>132</v>
      </c>
      <c r="D114" s="1" t="s">
        <v>191</v>
      </c>
      <c r="E114" s="2"/>
      <c r="F114" s="33">
        <v>123900</v>
      </c>
      <c r="G114" s="2"/>
      <c r="H114" s="2"/>
      <c r="I114" s="2"/>
      <c r="J114" s="20"/>
      <c r="K114" s="3" cm="1">
        <f t="array" ref="K114:L114">(E114+F114+G114+H114+I114:J114)</f>
        <v>123900</v>
      </c>
      <c r="L114" s="31">
        <v>123900</v>
      </c>
    </row>
    <row r="115" spans="1:12" x14ac:dyDescent="0.25">
      <c r="A115" s="44">
        <v>105</v>
      </c>
      <c r="B115" s="14" t="s">
        <v>91</v>
      </c>
      <c r="C115" s="1" t="s">
        <v>145</v>
      </c>
      <c r="D115" s="1" t="s">
        <v>191</v>
      </c>
      <c r="E115" s="2"/>
      <c r="F115" s="33">
        <v>142500</v>
      </c>
      <c r="G115" s="2"/>
      <c r="H115" s="2"/>
      <c r="I115" s="2"/>
      <c r="J115" s="20"/>
      <c r="K115" s="3" cm="1">
        <f t="array" ref="K115:L115">(E115+F115+G115+H115+I115:J115)</f>
        <v>142500</v>
      </c>
      <c r="L115" s="31">
        <v>142500</v>
      </c>
    </row>
    <row r="116" spans="1:12" x14ac:dyDescent="0.25">
      <c r="A116" s="44">
        <v>106</v>
      </c>
      <c r="B116" s="14" t="s">
        <v>109</v>
      </c>
      <c r="C116" s="1"/>
      <c r="D116" s="1" t="s">
        <v>191</v>
      </c>
      <c r="E116" s="2">
        <v>0</v>
      </c>
      <c r="F116" s="33">
        <v>0</v>
      </c>
      <c r="G116" s="2">
        <v>0</v>
      </c>
      <c r="H116" s="2">
        <v>0</v>
      </c>
      <c r="I116" s="2">
        <v>165866.9</v>
      </c>
      <c r="J116" s="20"/>
      <c r="K116" s="3" cm="1">
        <f t="array" ref="K116:L116">(E116+F116+G116+H116+I116:J116)</f>
        <v>165866.9</v>
      </c>
      <c r="L116" s="31">
        <v>0</v>
      </c>
    </row>
    <row r="117" spans="1:12" x14ac:dyDescent="0.25">
      <c r="A117" s="44">
        <v>107</v>
      </c>
      <c r="B117" s="14" t="s">
        <v>27</v>
      </c>
      <c r="C117" s="1" t="s">
        <v>145</v>
      </c>
      <c r="D117" s="1" t="s">
        <v>191</v>
      </c>
      <c r="E117" s="2">
        <v>33250</v>
      </c>
      <c r="F117" s="33">
        <v>0</v>
      </c>
      <c r="G117" s="2">
        <v>0</v>
      </c>
      <c r="H117" s="2">
        <v>0</v>
      </c>
      <c r="I117" s="2"/>
      <c r="J117" s="20"/>
      <c r="K117" s="3" cm="1">
        <f t="array" ref="K117:L117">(E117+F117+G117+H117+I117:J117)</f>
        <v>33250</v>
      </c>
      <c r="L117" s="31">
        <v>33250</v>
      </c>
    </row>
    <row r="118" spans="1:12" x14ac:dyDescent="0.25">
      <c r="A118" s="44">
        <v>108</v>
      </c>
      <c r="B118" s="14" t="s">
        <v>26</v>
      </c>
      <c r="C118" s="1" t="s">
        <v>134</v>
      </c>
      <c r="D118" s="1" t="s">
        <v>191</v>
      </c>
      <c r="E118" s="2">
        <v>127900</v>
      </c>
      <c r="F118" s="33">
        <v>0</v>
      </c>
      <c r="G118" s="2">
        <v>0</v>
      </c>
      <c r="H118" s="2">
        <v>0</v>
      </c>
      <c r="I118" s="2"/>
      <c r="J118" s="20"/>
      <c r="K118" s="3" cm="1">
        <f t="array" ref="K118:L118">(E118+F118+G118+H118+I118:J118)</f>
        <v>127900</v>
      </c>
      <c r="L118" s="31">
        <v>127900</v>
      </c>
    </row>
    <row r="119" spans="1:12" ht="30" x14ac:dyDescent="0.25">
      <c r="A119" s="44"/>
      <c r="B119" s="14" t="s">
        <v>197</v>
      </c>
      <c r="C119" s="1" t="s">
        <v>198</v>
      </c>
      <c r="D119" s="1" t="s">
        <v>191</v>
      </c>
      <c r="E119" s="2"/>
      <c r="F119" s="33">
        <v>0</v>
      </c>
      <c r="G119" s="2">
        <v>0</v>
      </c>
      <c r="H119" s="2">
        <v>16520</v>
      </c>
      <c r="I119" s="2">
        <v>16520</v>
      </c>
      <c r="J119" s="20"/>
      <c r="K119" s="3" cm="1">
        <f t="array" ref="K119:L119">(E119+F119+G119+H119+I119:J119)</f>
        <v>33040</v>
      </c>
      <c r="L119" s="31">
        <v>16520</v>
      </c>
    </row>
    <row r="120" spans="1:12" x14ac:dyDescent="0.25">
      <c r="A120" s="44">
        <v>109</v>
      </c>
      <c r="B120" s="14" t="s">
        <v>23</v>
      </c>
      <c r="C120" s="1" t="s">
        <v>189</v>
      </c>
      <c r="D120" s="1" t="s">
        <v>192</v>
      </c>
      <c r="E120" s="2">
        <v>50504</v>
      </c>
      <c r="F120" s="33"/>
      <c r="G120" s="2"/>
      <c r="H120" s="2"/>
      <c r="I120" s="2"/>
      <c r="J120" s="20"/>
      <c r="K120" s="3" cm="1">
        <f t="array" ref="K120:L120">(E120+F120+G120+H120+I120:J120)</f>
        <v>50504</v>
      </c>
      <c r="L120" s="31">
        <v>50504</v>
      </c>
    </row>
    <row r="121" spans="1:12" x14ac:dyDescent="0.25">
      <c r="A121" s="44">
        <v>110</v>
      </c>
      <c r="B121" s="14" t="s">
        <v>25</v>
      </c>
      <c r="C121" s="1" t="s">
        <v>136</v>
      </c>
      <c r="D121" s="1" t="s">
        <v>191</v>
      </c>
      <c r="E121" s="2">
        <v>2596</v>
      </c>
      <c r="F121" s="33"/>
      <c r="G121" s="2"/>
      <c r="H121" s="2"/>
      <c r="I121" s="2"/>
      <c r="J121" s="20"/>
      <c r="K121" s="3" cm="1">
        <f t="array" ref="K121:L121">(E121+F121+G121+H121+I121:J121)</f>
        <v>2596</v>
      </c>
      <c r="L121" s="31">
        <v>2596</v>
      </c>
    </row>
    <row r="122" spans="1:12" x14ac:dyDescent="0.25">
      <c r="A122" s="44">
        <v>111</v>
      </c>
      <c r="B122" s="14" t="s">
        <v>94</v>
      </c>
      <c r="C122" s="1"/>
      <c r="D122" s="1" t="s">
        <v>191</v>
      </c>
      <c r="E122" s="2">
        <v>0</v>
      </c>
      <c r="F122" s="33">
        <v>0</v>
      </c>
      <c r="G122" s="2">
        <v>0</v>
      </c>
      <c r="H122" s="2">
        <v>0</v>
      </c>
      <c r="I122" s="2"/>
      <c r="J122" s="20"/>
      <c r="K122" s="3" cm="1">
        <f t="array" ref="K122:L122">(E122+F122+G122+H122+I122:J122)</f>
        <v>0</v>
      </c>
      <c r="L122" s="31">
        <v>0</v>
      </c>
    </row>
    <row r="123" spans="1:12" x14ac:dyDescent="0.25">
      <c r="A123" s="44">
        <v>112</v>
      </c>
      <c r="B123" s="14" t="s">
        <v>24</v>
      </c>
      <c r="C123" s="1" t="s">
        <v>133</v>
      </c>
      <c r="D123" s="1" t="s">
        <v>191</v>
      </c>
      <c r="E123" s="2">
        <v>0</v>
      </c>
      <c r="F123" s="33">
        <v>0</v>
      </c>
      <c r="G123" s="2">
        <v>11800</v>
      </c>
      <c r="H123" s="2">
        <v>0</v>
      </c>
      <c r="I123" s="2"/>
      <c r="J123" s="20"/>
      <c r="K123" s="3" cm="1">
        <f t="array" ref="K123:L123">(E123+F123+G123+H123+I123:J123)</f>
        <v>11800</v>
      </c>
      <c r="L123" s="31">
        <v>11800</v>
      </c>
    </row>
    <row r="124" spans="1:12" x14ac:dyDescent="0.25">
      <c r="A124" s="44">
        <v>113</v>
      </c>
      <c r="B124" s="14" t="s">
        <v>22</v>
      </c>
      <c r="C124" s="1" t="s">
        <v>134</v>
      </c>
      <c r="D124" s="1" t="s">
        <v>191</v>
      </c>
      <c r="E124" s="2">
        <v>750552.96</v>
      </c>
      <c r="F124" s="33"/>
      <c r="G124" s="2"/>
      <c r="H124" s="2"/>
      <c r="I124" s="2"/>
      <c r="J124" s="20"/>
      <c r="K124" s="3" cm="1">
        <f t="array" ref="K124:L124">(E124+F124+G124+H124+I124:J124)</f>
        <v>750552.96</v>
      </c>
      <c r="L124" s="31">
        <v>750552.96</v>
      </c>
    </row>
    <row r="125" spans="1:12" x14ac:dyDescent="0.25">
      <c r="A125" s="44">
        <v>114</v>
      </c>
      <c r="B125" s="14" t="s">
        <v>21</v>
      </c>
      <c r="C125" s="1" t="s">
        <v>190</v>
      </c>
      <c r="D125" s="1" t="s">
        <v>191</v>
      </c>
      <c r="E125" s="2"/>
      <c r="F125" s="33"/>
      <c r="G125" s="2"/>
      <c r="H125" s="2"/>
      <c r="I125" s="2"/>
      <c r="J125" s="20"/>
      <c r="K125" s="3" cm="1">
        <f t="array" ref="K125:L125">(E125+F125+G125+H125+I125:J125)</f>
        <v>0</v>
      </c>
      <c r="L125" s="31">
        <v>0</v>
      </c>
    </row>
    <row r="126" spans="1:12" x14ac:dyDescent="0.25">
      <c r="A126" s="44">
        <v>115</v>
      </c>
      <c r="B126" s="14" t="s">
        <v>44</v>
      </c>
      <c r="C126" s="1" t="s">
        <v>145</v>
      </c>
      <c r="D126" s="1" t="s">
        <v>191</v>
      </c>
      <c r="E126" s="2">
        <v>0</v>
      </c>
      <c r="F126" s="33">
        <v>52527.9</v>
      </c>
      <c r="G126" s="2">
        <v>0</v>
      </c>
      <c r="H126" s="2">
        <v>0</v>
      </c>
      <c r="I126" s="2"/>
      <c r="J126" s="20"/>
      <c r="K126" s="3" cm="1">
        <f t="array" ref="K126:L126">(E126+F126+G126+H126+I126:J126)</f>
        <v>52527.9</v>
      </c>
      <c r="L126" s="31">
        <v>52527.9</v>
      </c>
    </row>
    <row r="127" spans="1:12" x14ac:dyDescent="0.25">
      <c r="A127" s="44">
        <v>116</v>
      </c>
      <c r="B127" s="14" t="s">
        <v>17</v>
      </c>
      <c r="C127" s="1" t="s">
        <v>135</v>
      </c>
      <c r="D127" s="1" t="s">
        <v>191</v>
      </c>
      <c r="E127" s="2">
        <v>103916.12</v>
      </c>
      <c r="F127" s="33"/>
      <c r="G127" s="2"/>
      <c r="H127" s="2">
        <v>231925</v>
      </c>
      <c r="I127" s="2">
        <v>56000</v>
      </c>
      <c r="J127" s="20"/>
      <c r="K127" s="3" cm="1">
        <f t="array" ref="K127:L127">(E127+F127+G127+H127+I127:J127)</f>
        <v>391841.12</v>
      </c>
      <c r="L127" s="31">
        <v>335841.12</v>
      </c>
    </row>
    <row r="128" spans="1:12" x14ac:dyDescent="0.25">
      <c r="A128" s="44">
        <v>117</v>
      </c>
      <c r="B128" s="14" t="s">
        <v>18</v>
      </c>
      <c r="C128" s="1" t="s">
        <v>178</v>
      </c>
      <c r="D128" s="1" t="s">
        <v>191</v>
      </c>
      <c r="E128" s="2">
        <v>247094</v>
      </c>
      <c r="F128" s="33">
        <v>0</v>
      </c>
      <c r="G128" s="2">
        <v>0</v>
      </c>
      <c r="H128" s="2">
        <v>0</v>
      </c>
      <c r="I128" s="2"/>
      <c r="J128" s="20"/>
      <c r="K128" s="3" cm="1">
        <f t="array" ref="K128:L128">(E128+F128+G128+H128+I128:J128)</f>
        <v>247094</v>
      </c>
      <c r="L128" s="31">
        <v>247094</v>
      </c>
    </row>
    <row r="129" spans="1:12" x14ac:dyDescent="0.25">
      <c r="A129" s="44">
        <v>118</v>
      </c>
      <c r="B129" s="14" t="s">
        <v>93</v>
      </c>
      <c r="C129" s="1" t="s">
        <v>185</v>
      </c>
      <c r="D129" s="1" t="s">
        <v>191</v>
      </c>
      <c r="E129" s="2">
        <v>0</v>
      </c>
      <c r="F129" s="33">
        <v>0</v>
      </c>
      <c r="G129" s="2">
        <v>0</v>
      </c>
      <c r="H129" s="2">
        <v>56700</v>
      </c>
      <c r="I129" s="2">
        <v>56000</v>
      </c>
      <c r="J129" s="20"/>
      <c r="K129" s="3" cm="1">
        <f t="array" ref="K129:L129">(E129+F129+G129+H129+I129:J129)</f>
        <v>112700</v>
      </c>
      <c r="L129" s="31">
        <v>56700</v>
      </c>
    </row>
    <row r="130" spans="1:12" x14ac:dyDescent="0.25">
      <c r="A130" s="44">
        <v>119</v>
      </c>
      <c r="B130" s="14" t="s">
        <v>15</v>
      </c>
      <c r="C130" s="1" t="s">
        <v>133</v>
      </c>
      <c r="D130" s="1" t="s">
        <v>191</v>
      </c>
      <c r="E130" s="2">
        <v>0</v>
      </c>
      <c r="F130" s="33">
        <v>0</v>
      </c>
      <c r="G130" s="2">
        <v>0</v>
      </c>
      <c r="H130" s="2">
        <v>0</v>
      </c>
      <c r="I130" s="2"/>
      <c r="J130" s="20"/>
      <c r="K130" s="3" cm="1">
        <f t="array" ref="K130:L130">(E130+F130+G130+H130+I130:J130)</f>
        <v>0</v>
      </c>
      <c r="L130" s="31">
        <v>0</v>
      </c>
    </row>
    <row r="131" spans="1:12" x14ac:dyDescent="0.25">
      <c r="A131" s="44">
        <v>120</v>
      </c>
      <c r="B131" s="15" t="s">
        <v>155</v>
      </c>
      <c r="C131" s="1"/>
      <c r="D131" s="1" t="s">
        <v>191</v>
      </c>
      <c r="E131" s="2">
        <v>0</v>
      </c>
      <c r="F131" s="33">
        <v>0</v>
      </c>
      <c r="G131" s="2">
        <v>0</v>
      </c>
      <c r="H131" s="2">
        <v>0</v>
      </c>
      <c r="I131" s="2"/>
      <c r="J131" s="20"/>
      <c r="K131" s="3" cm="1">
        <f t="array" ref="K131:L131">(E131+F131+G131+H131+I131:J131)</f>
        <v>0</v>
      </c>
      <c r="L131" s="31">
        <v>0</v>
      </c>
    </row>
    <row r="132" spans="1:12" x14ac:dyDescent="0.25">
      <c r="A132" s="44">
        <v>121</v>
      </c>
      <c r="B132" s="15" t="s">
        <v>156</v>
      </c>
      <c r="C132" s="1"/>
      <c r="D132" s="1" t="s">
        <v>191</v>
      </c>
      <c r="E132" s="2">
        <v>0</v>
      </c>
      <c r="F132" s="33">
        <v>0</v>
      </c>
      <c r="G132" s="2">
        <v>0</v>
      </c>
      <c r="H132" s="2">
        <v>0</v>
      </c>
      <c r="I132" s="2"/>
      <c r="J132" s="20"/>
      <c r="K132" s="3" cm="1">
        <f t="array" ref="K132:L132">(E132+F132+G132+H132+I132:J132)</f>
        <v>0</v>
      </c>
      <c r="L132" s="31">
        <v>0</v>
      </c>
    </row>
    <row r="133" spans="1:12" x14ac:dyDescent="0.25">
      <c r="A133" s="45">
        <v>122</v>
      </c>
      <c r="B133" s="15" t="s">
        <v>157</v>
      </c>
      <c r="C133" s="1"/>
      <c r="D133" s="1" t="s">
        <v>191</v>
      </c>
      <c r="E133" s="2">
        <v>0</v>
      </c>
      <c r="F133" s="33">
        <v>0</v>
      </c>
      <c r="G133" s="2">
        <v>0</v>
      </c>
      <c r="H133" s="2">
        <v>0</v>
      </c>
      <c r="I133" s="2"/>
      <c r="J133" s="20"/>
      <c r="K133" s="3" cm="1">
        <f t="array" ref="K133:L133">(E133+F133+G133+H133+I133:J133)</f>
        <v>0</v>
      </c>
      <c r="L133" s="31">
        <v>0</v>
      </c>
    </row>
    <row r="134" spans="1:12" x14ac:dyDescent="0.25">
      <c r="A134" s="45">
        <v>123</v>
      </c>
      <c r="B134" s="15" t="s">
        <v>194</v>
      </c>
      <c r="C134" s="1" t="s">
        <v>196</v>
      </c>
      <c r="D134" s="1" t="s">
        <v>191</v>
      </c>
      <c r="E134" s="2">
        <v>0</v>
      </c>
      <c r="F134" s="33">
        <v>0</v>
      </c>
      <c r="G134" s="2">
        <v>0</v>
      </c>
      <c r="H134" s="2"/>
      <c r="I134" s="2"/>
      <c r="J134" s="20"/>
      <c r="K134" s="3" cm="1">
        <f t="array" ref="K134:L134">(E134+F134+G134+H134+I134:J134)</f>
        <v>0</v>
      </c>
      <c r="L134" s="31">
        <v>0</v>
      </c>
    </row>
    <row r="135" spans="1:12" x14ac:dyDescent="0.25">
      <c r="A135" s="45">
        <v>124</v>
      </c>
      <c r="B135" s="15" t="s">
        <v>193</v>
      </c>
      <c r="C135" s="1" t="s">
        <v>195</v>
      </c>
      <c r="D135" s="1" t="s">
        <v>191</v>
      </c>
      <c r="E135" s="2">
        <v>0</v>
      </c>
      <c r="F135" s="33">
        <v>18585</v>
      </c>
      <c r="G135" s="2">
        <v>0</v>
      </c>
      <c r="H135" s="2">
        <v>0</v>
      </c>
      <c r="I135" s="2">
        <v>138240</v>
      </c>
      <c r="J135" s="20"/>
      <c r="K135" s="3" cm="1">
        <f t="array" ref="K135:L135">(E135+F135+G135+H135+I135:J135)</f>
        <v>156825</v>
      </c>
      <c r="L135" s="31">
        <v>18585</v>
      </c>
    </row>
    <row r="136" spans="1:12" x14ac:dyDescent="0.25">
      <c r="A136" s="45">
        <v>125</v>
      </c>
      <c r="B136" s="15" t="s">
        <v>206</v>
      </c>
      <c r="C136" s="1" t="s">
        <v>218</v>
      </c>
      <c r="D136" s="1" t="s">
        <v>191</v>
      </c>
      <c r="E136" s="2">
        <v>0</v>
      </c>
      <c r="F136" s="33"/>
      <c r="G136" s="2">
        <v>0</v>
      </c>
      <c r="H136" s="2">
        <v>62900</v>
      </c>
      <c r="I136" s="2">
        <v>71960.5</v>
      </c>
      <c r="J136" s="20">
        <v>0</v>
      </c>
      <c r="K136" s="3" cm="1">
        <f t="array" ref="K136:L136">(E136+F136+G136+H136+I136:J136)</f>
        <v>134860.5</v>
      </c>
      <c r="L136" s="31">
        <v>62900</v>
      </c>
    </row>
    <row r="137" spans="1:12" x14ac:dyDescent="0.25">
      <c r="A137" s="45">
        <v>126</v>
      </c>
      <c r="B137" s="15" t="s">
        <v>207</v>
      </c>
      <c r="C137" s="1" t="s">
        <v>131</v>
      </c>
      <c r="D137" s="1" t="s">
        <v>191</v>
      </c>
      <c r="E137" s="2">
        <v>0</v>
      </c>
      <c r="F137" s="33"/>
      <c r="G137" s="2">
        <v>0</v>
      </c>
      <c r="H137" s="2"/>
      <c r="I137" s="2"/>
      <c r="J137" s="20">
        <v>0</v>
      </c>
      <c r="K137" s="3" cm="1">
        <f t="array" ref="K137:L137">(E137+F137+G137+H137+I137:J137)</f>
        <v>0</v>
      </c>
      <c r="L137" s="31">
        <v>0</v>
      </c>
    </row>
    <row r="138" spans="1:12" x14ac:dyDescent="0.25">
      <c r="A138" s="45">
        <v>127</v>
      </c>
      <c r="B138" s="15" t="s">
        <v>208</v>
      </c>
      <c r="C138" s="1" t="s">
        <v>209</v>
      </c>
      <c r="D138" s="1" t="s">
        <v>191</v>
      </c>
      <c r="E138" s="2">
        <v>0</v>
      </c>
      <c r="F138" s="33">
        <v>0</v>
      </c>
      <c r="G138" s="2">
        <v>0</v>
      </c>
      <c r="H138" s="2">
        <v>54216</v>
      </c>
      <c r="I138" s="2"/>
      <c r="J138" s="20">
        <v>0</v>
      </c>
      <c r="K138" s="3" cm="1">
        <f t="array" ref="K138:L138">(E138+F138+G138+H138+I138:J138)</f>
        <v>54216</v>
      </c>
      <c r="L138" s="31">
        <v>54216</v>
      </c>
    </row>
    <row r="139" spans="1:12" x14ac:dyDescent="0.25">
      <c r="A139" s="45"/>
      <c r="B139" s="15" t="s">
        <v>213</v>
      </c>
      <c r="C139" s="1" t="s">
        <v>214</v>
      </c>
      <c r="D139" s="1" t="s">
        <v>191</v>
      </c>
      <c r="E139" s="2">
        <v>0</v>
      </c>
      <c r="F139" s="33">
        <v>0</v>
      </c>
      <c r="G139" s="2">
        <v>0</v>
      </c>
      <c r="H139" s="24">
        <v>145000</v>
      </c>
      <c r="I139" s="24"/>
      <c r="J139" s="20">
        <v>0</v>
      </c>
      <c r="K139" s="3" cm="1">
        <f t="array" ref="K139:L139">(E139+F139+G139+H139+I139:J139)</f>
        <v>145000</v>
      </c>
      <c r="L139" s="31">
        <v>145000</v>
      </c>
    </row>
    <row r="140" spans="1:12" x14ac:dyDescent="0.25">
      <c r="A140" s="45"/>
      <c r="B140" s="15"/>
      <c r="C140" s="1"/>
      <c r="D140" s="1"/>
      <c r="E140" s="4"/>
      <c r="F140" s="34"/>
      <c r="G140" s="13"/>
      <c r="H140" s="13"/>
      <c r="I140" s="13"/>
      <c r="J140" s="20"/>
      <c r="K140" s="3" cm="1">
        <f t="array" ref="K140:L140">(E140+F140+G140+H140+I140:J140)</f>
        <v>0</v>
      </c>
      <c r="L140" s="31">
        <v>0</v>
      </c>
    </row>
    <row r="141" spans="1:12" ht="18.75" x14ac:dyDescent="0.3">
      <c r="A141" s="47" t="s">
        <v>8</v>
      </c>
      <c r="B141" s="48"/>
      <c r="C141" s="48"/>
      <c r="D141" s="48"/>
      <c r="E141" s="21">
        <f t="shared" ref="E141:I141" si="0">SUM(E8:E140)</f>
        <v>22676687.059999999</v>
      </c>
      <c r="F141" s="27">
        <f t="shared" si="0"/>
        <v>4960949.8499999996</v>
      </c>
      <c r="G141" s="19">
        <f t="shared" si="0"/>
        <v>1298601.3699999999</v>
      </c>
      <c r="H141" s="19">
        <f t="shared" si="0"/>
        <v>2580413.62</v>
      </c>
      <c r="I141" s="19">
        <f t="shared" si="0"/>
        <v>2192252.13</v>
      </c>
      <c r="J141" s="46">
        <f>SUM(J8:J140)</f>
        <v>16019.5</v>
      </c>
      <c r="K141" s="5">
        <f>SUM(K8:K140)</f>
        <v>33724923.529999994</v>
      </c>
    </row>
    <row r="143" spans="1:12" ht="28.5" x14ac:dyDescent="0.45">
      <c r="A143" s="12"/>
      <c r="B143" s="11"/>
    </row>
    <row r="146" spans="1:11" x14ac:dyDescent="0.25">
      <c r="K146">
        <v>0</v>
      </c>
    </row>
    <row r="147" spans="1:11" x14ac:dyDescent="0.25">
      <c r="F147" s="26" t="s">
        <v>201</v>
      </c>
    </row>
    <row r="148" spans="1:11" x14ac:dyDescent="0.25">
      <c r="A148" s="22"/>
      <c r="B148" s="22"/>
      <c r="C148" s="22"/>
      <c r="D148" s="22"/>
      <c r="E148" s="22"/>
      <c r="F148" s="28"/>
      <c r="G148" s="22"/>
      <c r="H148" s="9"/>
      <c r="I148" s="17"/>
      <c r="J148" s="17"/>
    </row>
    <row r="149" spans="1:11" x14ac:dyDescent="0.25">
      <c r="A149" s="22"/>
      <c r="B149" s="22"/>
      <c r="C149" s="22"/>
      <c r="D149" s="22"/>
      <c r="E149" s="22"/>
      <c r="F149" s="28"/>
      <c r="G149" s="22"/>
      <c r="H149" s="9"/>
      <c r="I149" s="17"/>
      <c r="J149" s="17"/>
    </row>
    <row r="150" spans="1:11" ht="15.75" x14ac:dyDescent="0.25">
      <c r="A150" s="7"/>
      <c r="B150" s="6" t="s">
        <v>13</v>
      </c>
      <c r="C150" s="23" t="s">
        <v>203</v>
      </c>
      <c r="D150" s="49" t="s">
        <v>204</v>
      </c>
      <c r="E150" s="49"/>
      <c r="F150" s="29"/>
      <c r="G150" s="50" t="s">
        <v>200</v>
      </c>
      <c r="H150" s="50"/>
      <c r="I150" s="18"/>
      <c r="J150" s="18"/>
    </row>
    <row r="151" spans="1:11" ht="15" customHeight="1" x14ac:dyDescent="0.25">
      <c r="A151" s="7"/>
      <c r="B151" s="8" t="s">
        <v>12</v>
      </c>
      <c r="C151" s="7" t="s">
        <v>201</v>
      </c>
      <c r="D151" s="49" t="s">
        <v>205</v>
      </c>
      <c r="E151" s="49"/>
      <c r="F151" s="30"/>
      <c r="G151" s="49" t="s">
        <v>202</v>
      </c>
      <c r="H151" s="49"/>
      <c r="I151" s="16"/>
      <c r="J151" s="32"/>
    </row>
  </sheetData>
  <sortState xmlns:xlrd2="http://schemas.microsoft.com/office/spreadsheetml/2017/richdata2" ref="B8:B130">
    <sortCondition ref="B8"/>
  </sortState>
  <mergeCells count="5">
    <mergeCell ref="A141:D141"/>
    <mergeCell ref="D150:E150"/>
    <mergeCell ref="G151:H151"/>
    <mergeCell ref="G150:H150"/>
    <mergeCell ref="D151:E15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63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Mercedes A. Acevedo</cp:lastModifiedBy>
  <cp:lastPrinted>2022-04-29T21:34:07Z</cp:lastPrinted>
  <dcterms:created xsi:type="dcterms:W3CDTF">2022-03-03T12:44:54Z</dcterms:created>
  <dcterms:modified xsi:type="dcterms:W3CDTF">2022-05-04T16:16:23Z</dcterms:modified>
</cp:coreProperties>
</file>